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MAY!$A$8:$AL$14</definedName>
    <definedName name="_xlnm.Print_Area" localSheetId="0">MAY!$A$1:$AL$14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K22" i="5"/>
  <c r="AJ22"/>
  <c r="AI22"/>
  <c r="AH22"/>
  <c r="AL22" s="1"/>
  <c r="AH10"/>
  <c r="AI10"/>
  <c r="AJ10"/>
  <c r="AK10"/>
  <c r="AL10"/>
  <c r="AH11"/>
  <c r="AI11"/>
  <c r="AJ11"/>
  <c r="AK11"/>
  <c r="AL11"/>
  <c r="AH12"/>
  <c r="AI12"/>
  <c r="AJ12"/>
  <c r="AK12"/>
  <c r="AL12"/>
  <c r="AH13"/>
  <c r="AI13"/>
  <c r="AJ13"/>
  <c r="AK13"/>
  <c r="AL13"/>
  <c r="AH14"/>
  <c r="AI14"/>
  <c r="AJ14"/>
  <c r="AK14"/>
  <c r="AL14"/>
  <c r="AH15"/>
  <c r="AI15"/>
  <c r="AJ15"/>
  <c r="AK15"/>
  <c r="AL15"/>
  <c r="AH16"/>
  <c r="AI16"/>
  <c r="AJ16"/>
  <c r="AK16"/>
  <c r="AL16"/>
  <c r="AH17"/>
  <c r="AI17"/>
  <c r="AJ17"/>
  <c r="AK17"/>
  <c r="AL17"/>
  <c r="AH18"/>
  <c r="AI18"/>
  <c r="AJ18"/>
  <c r="AK18"/>
  <c r="AL18"/>
  <c r="AH19"/>
  <c r="AI19"/>
  <c r="AJ19"/>
  <c r="AK19"/>
  <c r="AL19"/>
  <c r="AH20"/>
  <c r="AI20"/>
  <c r="AJ20"/>
  <c r="AK20"/>
  <c r="AL20"/>
  <c r="AH21"/>
  <c r="AI21"/>
  <c r="AJ21"/>
  <c r="AK21"/>
  <c r="AL21"/>
  <c r="AI9"/>
  <c r="AH9"/>
  <c r="AK9"/>
  <c r="AJ9"/>
  <c r="AL9" l="1"/>
</calcChain>
</file>

<file path=xl/sharedStrings.xml><?xml version="1.0" encoding="utf-8"?>
<sst xmlns="http://schemas.openxmlformats.org/spreadsheetml/2006/main" count="464" uniqueCount="46">
  <si>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</si>
  <si>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</si>
  <si>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</si>
  <si>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</si>
  <si>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</si>
  <si>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</si>
  <si>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</si>
  <si>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</si>
  <si>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</si>
  <si>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</si>
  <si>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</si>
  <si>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</si>
  <si>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</si>
  <si>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</si>
  <si>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367-368, IIIrd Floor, Basant Building, Choudhary Market, Sultanpur, New Delhi-110030 </t>
  </si>
  <si>
    <t>For the Month:- November 2017</t>
  </si>
  <si>
    <t>G067517</t>
  </si>
  <si>
    <t>RANA RAJ KUMAR</t>
  </si>
  <si>
    <t>G091444</t>
  </si>
  <si>
    <t>KISHOR KUMAR JHA</t>
  </si>
  <si>
    <t>G108299</t>
  </si>
  <si>
    <t>DHEERAJ   KUMAR</t>
  </si>
  <si>
    <t>G119182</t>
  </si>
  <si>
    <t>SUNIL DUTT KHOLIA</t>
  </si>
  <si>
    <t>G119183</t>
  </si>
  <si>
    <t>ARVIND   KUMAR</t>
  </si>
  <si>
    <t>G005511</t>
  </si>
  <si>
    <t>Tetar   Prasad</t>
  </si>
  <si>
    <t>G006133</t>
  </si>
  <si>
    <t>Nirmlesh   Kumar</t>
  </si>
  <si>
    <t>G066514</t>
  </si>
  <si>
    <t>KALI   CHARAN</t>
  </si>
  <si>
    <t>G105282</t>
  </si>
  <si>
    <t>DIGVIJAY   KUMAR</t>
  </si>
  <si>
    <t>G132524</t>
  </si>
  <si>
    <t>MUKESH KUMAR SINGH</t>
  </si>
  <si>
    <t>G135055</t>
  </si>
  <si>
    <t>NAFEES   .</t>
  </si>
  <si>
    <t>G140442</t>
  </si>
  <si>
    <t>SANJAY   PANDEYA</t>
  </si>
  <si>
    <t>G140444</t>
  </si>
  <si>
    <t>RUPESH KUMAR YADAV</t>
  </si>
  <si>
    <t>G140450</t>
  </si>
  <si>
    <t>DEEPAK   YADAV</t>
  </si>
  <si>
    <t>---</t>
  </si>
  <si>
    <t>Name &amp; Address of Estabishment in/ under which contract is carried on: M/s Instakart Services Pvt. Ltd. New Delhi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</si>
</sst>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tabSelected="1" workbookViewId="0">
      <selection activeCell="AB6" sqref="AB6"/>
    </sheetView>
  </sheetViews>
  <sheetFormatPr defaultRowHeight="15"/>
  <cols>
    <col min="1" max="1" width="6.140625" customWidth="1"/>
    <col min="3" max="3" width="21.42578125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1"/>
      <c r="AI2" s="1"/>
      <c r="AJ2" s="1"/>
      <c r="AK2" s="1"/>
      <c r="AL2" s="1"/>
    </row>
    <row r="3" spans="1:38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"/>
      <c r="AI4" s="1"/>
      <c r="AJ4" s="1"/>
      <c r="AK4" s="1"/>
      <c r="AL4" s="1"/>
    </row>
    <row r="5" spans="1:38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>
      <c r="A6" s="2" t="s">
        <v>45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>
      <c r="A7" s="11" t="s">
        <v>15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>
      <c r="A9" s="1">
        <v>1</v>
      </c>
      <c r="B9" s="19" t="s">
        <v>16</v>
      </c>
      <c r="C9" s="19" t="s">
        <v>17</v>
      </c>
      <c r="D9" s="20" t="s">
        <v>13</v>
      </c>
      <c r="E9" s="20" t="s">
        <v>13</v>
      </c>
      <c r="F9" s="20" t="s">
        <v>9</v>
      </c>
      <c r="G9" s="20" t="s">
        <v>13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9</v>
      </c>
      <c r="N9" s="20" t="s">
        <v>13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9</v>
      </c>
      <c r="U9" s="20" t="s">
        <v>13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9</v>
      </c>
      <c r="AB9" s="20" t="s">
        <v>13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15">
        <f t="shared" ref="AH9" si="0">COUNTIF(D9:AG9,"p")</f>
        <v>26</v>
      </c>
      <c r="AI9" s="15">
        <f t="shared" ref="AI9" si="1">COUNTIF(D9:AG9,"w/off")</f>
        <v>4</v>
      </c>
      <c r="AJ9" s="16">
        <f t="shared" ref="AJ9" si="2">COUNTIF(D9:AG9,"CL")</f>
        <v>0</v>
      </c>
      <c r="AK9" s="16">
        <f t="shared" ref="AK9" si="3">COUNTIF(D9:AG9,"PL")</f>
        <v>0</v>
      </c>
      <c r="AL9" s="16">
        <f t="shared" ref="AL9" si="4">AH9+AI9</f>
        <v>30</v>
      </c>
    </row>
    <row r="10" spans="1:38" ht="15" customHeight="1">
      <c r="A10" s="1">
        <v>2</v>
      </c>
      <c r="B10" s="19" t="s">
        <v>18</v>
      </c>
      <c r="C10" s="19" t="s">
        <v>19</v>
      </c>
      <c r="D10" s="20" t="s">
        <v>13</v>
      </c>
      <c r="E10" s="21" t="s">
        <v>44</v>
      </c>
      <c r="F10" s="20" t="s">
        <v>44</v>
      </c>
      <c r="G10" s="20" t="s">
        <v>13</v>
      </c>
      <c r="H10" s="20" t="s">
        <v>9</v>
      </c>
      <c r="I10" s="20" t="s">
        <v>13</v>
      </c>
      <c r="J10" s="20" t="s">
        <v>13</v>
      </c>
      <c r="K10" s="20" t="s">
        <v>44</v>
      </c>
      <c r="L10" s="20" t="s">
        <v>13</v>
      </c>
      <c r="M10" s="20" t="s">
        <v>44</v>
      </c>
      <c r="N10" s="20" t="s">
        <v>13</v>
      </c>
      <c r="O10" s="20" t="s">
        <v>9</v>
      </c>
      <c r="P10" s="20" t="s">
        <v>44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44</v>
      </c>
      <c r="V10" s="20" t="s">
        <v>9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9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15">
        <f t="shared" ref="AH10:AH21" si="5">COUNTIF(D10:AG10,"p")</f>
        <v>20</v>
      </c>
      <c r="AI10" s="15">
        <f t="shared" ref="AI10:AI21" si="6">COUNTIF(D10:AG10,"w/off")</f>
        <v>4</v>
      </c>
      <c r="AJ10" s="16">
        <f t="shared" ref="AJ10:AJ21" si="7">COUNTIF(D10:AG10,"CL")</f>
        <v>0</v>
      </c>
      <c r="AK10" s="16">
        <f t="shared" ref="AK10:AK21" si="8">COUNTIF(D10:AG10,"PL")</f>
        <v>0</v>
      </c>
      <c r="AL10" s="16">
        <f t="shared" ref="AL10:AL21" si="9">AH10+AI10</f>
        <v>24</v>
      </c>
    </row>
    <row r="11" spans="1:38" ht="15" customHeight="1">
      <c r="A11" s="1">
        <v>3</v>
      </c>
      <c r="B11" s="19" t="s">
        <v>20</v>
      </c>
      <c r="C11" s="19" t="s">
        <v>21</v>
      </c>
      <c r="D11" s="20" t="s">
        <v>13</v>
      </c>
      <c r="E11" s="20" t="s">
        <v>13</v>
      </c>
      <c r="F11" s="20" t="s">
        <v>13</v>
      </c>
      <c r="G11" s="20" t="s">
        <v>9</v>
      </c>
      <c r="H11" s="20" t="s">
        <v>13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9</v>
      </c>
      <c r="O11" s="20" t="s">
        <v>13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9</v>
      </c>
      <c r="V11" s="20" t="s">
        <v>13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9</v>
      </c>
      <c r="AC11" s="20" t="s">
        <v>13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15">
        <f t="shared" si="5"/>
        <v>26</v>
      </c>
      <c r="AI11" s="15">
        <f t="shared" si="6"/>
        <v>4</v>
      </c>
      <c r="AJ11" s="16">
        <f t="shared" si="7"/>
        <v>0</v>
      </c>
      <c r="AK11" s="16">
        <f t="shared" si="8"/>
        <v>0</v>
      </c>
      <c r="AL11" s="16">
        <f t="shared" si="9"/>
        <v>30</v>
      </c>
    </row>
    <row r="12" spans="1:38" ht="15" customHeight="1">
      <c r="A12" s="1">
        <v>4</v>
      </c>
      <c r="B12" s="19" t="s">
        <v>22</v>
      </c>
      <c r="C12" s="19" t="s">
        <v>23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9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9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9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9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15">
        <f t="shared" si="5"/>
        <v>26</v>
      </c>
      <c r="AI12" s="15">
        <f t="shared" si="6"/>
        <v>4</v>
      </c>
      <c r="AJ12" s="16">
        <f t="shared" si="7"/>
        <v>0</v>
      </c>
      <c r="AK12" s="16">
        <f t="shared" si="8"/>
        <v>0</v>
      </c>
      <c r="AL12" s="16">
        <f t="shared" si="9"/>
        <v>30</v>
      </c>
    </row>
    <row r="13" spans="1:38" ht="15" customHeight="1">
      <c r="A13" s="1">
        <v>5</v>
      </c>
      <c r="B13" s="19" t="s">
        <v>24</v>
      </c>
      <c r="C13" s="19" t="s">
        <v>25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9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9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9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9</v>
      </c>
      <c r="AE13" s="20" t="s">
        <v>13</v>
      </c>
      <c r="AF13" s="20" t="s">
        <v>13</v>
      </c>
      <c r="AG13" s="20" t="s">
        <v>13</v>
      </c>
      <c r="AH13" s="15">
        <f t="shared" si="5"/>
        <v>26</v>
      </c>
      <c r="AI13" s="15">
        <f t="shared" si="6"/>
        <v>4</v>
      </c>
      <c r="AJ13" s="16">
        <f t="shared" si="7"/>
        <v>0</v>
      </c>
      <c r="AK13" s="16">
        <f t="shared" si="8"/>
        <v>0</v>
      </c>
      <c r="AL13" s="16">
        <f t="shared" si="9"/>
        <v>30</v>
      </c>
    </row>
    <row r="14" spans="1:38" ht="15" customHeight="1">
      <c r="A14" s="1">
        <v>6</v>
      </c>
      <c r="B14" s="19" t="s">
        <v>26</v>
      </c>
      <c r="C14" s="19" t="s">
        <v>27</v>
      </c>
      <c r="D14" s="20" t="s">
        <v>13</v>
      </c>
      <c r="E14" s="20" t="s">
        <v>44</v>
      </c>
      <c r="F14" s="20" t="s">
        <v>44</v>
      </c>
      <c r="G14" s="20" t="s">
        <v>44</v>
      </c>
      <c r="H14" s="20" t="s">
        <v>44</v>
      </c>
      <c r="I14" s="20" t="s">
        <v>44</v>
      </c>
      <c r="J14" s="20" t="s">
        <v>44</v>
      </c>
      <c r="K14" s="20" t="s">
        <v>44</v>
      </c>
      <c r="L14" s="20" t="s">
        <v>44</v>
      </c>
      <c r="M14" s="20" t="s">
        <v>44</v>
      </c>
      <c r="N14" s="20" t="s">
        <v>44</v>
      </c>
      <c r="O14" s="20" t="s">
        <v>44</v>
      </c>
      <c r="P14" s="20" t="s">
        <v>44</v>
      </c>
      <c r="Q14" s="20" t="s">
        <v>44</v>
      </c>
      <c r="R14" s="20" t="s">
        <v>44</v>
      </c>
      <c r="S14" s="20" t="s">
        <v>44</v>
      </c>
      <c r="T14" s="20" t="s">
        <v>44</v>
      </c>
      <c r="U14" s="20" t="s">
        <v>44</v>
      </c>
      <c r="V14" s="20" t="s">
        <v>44</v>
      </c>
      <c r="W14" s="20" t="s">
        <v>44</v>
      </c>
      <c r="X14" s="20" t="s">
        <v>44</v>
      </c>
      <c r="Y14" s="20" t="s">
        <v>44</v>
      </c>
      <c r="Z14" s="20" t="s">
        <v>44</v>
      </c>
      <c r="AA14" s="20" t="s">
        <v>44</v>
      </c>
      <c r="AB14" s="20" t="s">
        <v>44</v>
      </c>
      <c r="AC14" s="20" t="s">
        <v>44</v>
      </c>
      <c r="AD14" s="20" t="s">
        <v>44</v>
      </c>
      <c r="AE14" s="20" t="s">
        <v>44</v>
      </c>
      <c r="AF14" s="20" t="s">
        <v>44</v>
      </c>
      <c r="AG14" s="20" t="s">
        <v>44</v>
      </c>
      <c r="AH14" s="15">
        <f t="shared" si="5"/>
        <v>1</v>
      </c>
      <c r="AI14" s="15">
        <f t="shared" si="6"/>
        <v>0</v>
      </c>
      <c r="AJ14" s="16">
        <f t="shared" si="7"/>
        <v>0</v>
      </c>
      <c r="AK14" s="16">
        <f t="shared" si="8"/>
        <v>0</v>
      </c>
      <c r="AL14" s="16">
        <f t="shared" si="9"/>
        <v>1</v>
      </c>
    </row>
    <row r="15" spans="1:38">
      <c r="A15" s="1">
        <v>7</v>
      </c>
      <c r="B15" t="s">
        <v>28</v>
      </c>
      <c r="C15" t="s">
        <v>29</v>
      </c>
      <c r="D15" s="20" t="s">
        <v>44</v>
      </c>
      <c r="E15" s="20" t="s">
        <v>44</v>
      </c>
      <c r="F15" s="20" t="s">
        <v>13</v>
      </c>
      <c r="G15" s="20" t="s">
        <v>44</v>
      </c>
      <c r="H15" s="20" t="s">
        <v>44</v>
      </c>
      <c r="I15" s="20" t="s">
        <v>44</v>
      </c>
      <c r="J15" s="20" t="s">
        <v>13</v>
      </c>
      <c r="K15" s="20" t="s">
        <v>44</v>
      </c>
      <c r="L15" s="20" t="s">
        <v>44</v>
      </c>
      <c r="M15" s="20" t="s">
        <v>44</v>
      </c>
      <c r="N15" s="20" t="s">
        <v>44</v>
      </c>
      <c r="O15" s="20" t="s">
        <v>13</v>
      </c>
      <c r="P15" s="20" t="s">
        <v>44</v>
      </c>
      <c r="Q15" s="20" t="s">
        <v>44</v>
      </c>
      <c r="R15" s="20" t="s">
        <v>44</v>
      </c>
      <c r="S15" s="20" t="s">
        <v>44</v>
      </c>
      <c r="T15" s="20" t="s">
        <v>44</v>
      </c>
      <c r="U15" s="20" t="s">
        <v>44</v>
      </c>
      <c r="V15" s="20" t="s">
        <v>44</v>
      </c>
      <c r="W15" s="20" t="s">
        <v>44</v>
      </c>
      <c r="X15" s="20" t="s">
        <v>44</v>
      </c>
      <c r="Y15" s="20" t="s">
        <v>44</v>
      </c>
      <c r="Z15" s="20" t="s">
        <v>44</v>
      </c>
      <c r="AA15" s="20" t="s">
        <v>44</v>
      </c>
      <c r="AB15" s="20" t="s">
        <v>44</v>
      </c>
      <c r="AC15" s="20" t="s">
        <v>44</v>
      </c>
      <c r="AD15" s="20" t="s">
        <v>44</v>
      </c>
      <c r="AE15" s="20" t="s">
        <v>44</v>
      </c>
      <c r="AF15" s="20" t="s">
        <v>44</v>
      </c>
      <c r="AG15" s="20" t="s">
        <v>44</v>
      </c>
      <c r="AH15" s="15">
        <f t="shared" si="5"/>
        <v>3</v>
      </c>
      <c r="AI15" s="15">
        <f t="shared" si="6"/>
        <v>0</v>
      </c>
      <c r="AJ15" s="16">
        <f t="shared" si="7"/>
        <v>0</v>
      </c>
      <c r="AK15" s="16">
        <f t="shared" si="8"/>
        <v>0</v>
      </c>
      <c r="AL15" s="16">
        <f t="shared" si="9"/>
        <v>3</v>
      </c>
    </row>
    <row r="16" spans="1:38">
      <c r="A16" s="1">
        <v>8</v>
      </c>
      <c r="B16" t="s">
        <v>30</v>
      </c>
      <c r="C16" t="s">
        <v>31</v>
      </c>
      <c r="D16" s="20" t="s">
        <v>44</v>
      </c>
      <c r="E16" s="20" t="s">
        <v>44</v>
      </c>
      <c r="F16" s="20" t="s">
        <v>44</v>
      </c>
      <c r="G16" s="20" t="s">
        <v>44</v>
      </c>
      <c r="H16" s="20" t="s">
        <v>13</v>
      </c>
      <c r="I16" s="20" t="s">
        <v>44</v>
      </c>
      <c r="J16" s="20" t="s">
        <v>44</v>
      </c>
      <c r="K16" s="20" t="s">
        <v>44</v>
      </c>
      <c r="L16" s="20" t="s">
        <v>44</v>
      </c>
      <c r="M16" s="20" t="s">
        <v>44</v>
      </c>
      <c r="N16" s="20" t="s">
        <v>44</v>
      </c>
      <c r="O16" s="20" t="s">
        <v>44</v>
      </c>
      <c r="P16" s="20" t="s">
        <v>44</v>
      </c>
      <c r="Q16" s="20" t="s">
        <v>44</v>
      </c>
      <c r="R16" s="20" t="s">
        <v>44</v>
      </c>
      <c r="S16" s="20" t="s">
        <v>44</v>
      </c>
      <c r="T16" s="20" t="s">
        <v>44</v>
      </c>
      <c r="U16" s="20" t="s">
        <v>44</v>
      </c>
      <c r="V16" s="20" t="s">
        <v>44</v>
      </c>
      <c r="W16" s="20" t="s">
        <v>44</v>
      </c>
      <c r="X16" s="20" t="s">
        <v>44</v>
      </c>
      <c r="Y16" s="20" t="s">
        <v>44</v>
      </c>
      <c r="Z16" s="20" t="s">
        <v>44</v>
      </c>
      <c r="AA16" s="20" t="s">
        <v>44</v>
      </c>
      <c r="AB16" s="20" t="s">
        <v>44</v>
      </c>
      <c r="AC16" s="20" t="s">
        <v>44</v>
      </c>
      <c r="AD16" s="20" t="s">
        <v>44</v>
      </c>
      <c r="AE16" s="20" t="s">
        <v>44</v>
      </c>
      <c r="AF16" s="20" t="s">
        <v>44</v>
      </c>
      <c r="AG16" s="20" t="s">
        <v>44</v>
      </c>
      <c r="AH16" s="15">
        <f t="shared" si="5"/>
        <v>1</v>
      </c>
      <c r="AI16" s="15">
        <f t="shared" si="6"/>
        <v>0</v>
      </c>
      <c r="AJ16" s="16">
        <f t="shared" si="7"/>
        <v>0</v>
      </c>
      <c r="AK16" s="16">
        <f t="shared" si="8"/>
        <v>0</v>
      </c>
      <c r="AL16" s="16">
        <f t="shared" si="9"/>
        <v>1</v>
      </c>
    </row>
    <row r="17" spans="1:38">
      <c r="A17" s="1">
        <v>9</v>
      </c>
      <c r="B17" t="s">
        <v>32</v>
      </c>
      <c r="C17" t="s">
        <v>33</v>
      </c>
      <c r="D17" s="20" t="s">
        <v>44</v>
      </c>
      <c r="E17" s="20" t="s">
        <v>44</v>
      </c>
      <c r="F17" s="20" t="s">
        <v>44</v>
      </c>
      <c r="G17" s="20" t="s">
        <v>44</v>
      </c>
      <c r="H17" s="20" t="s">
        <v>44</v>
      </c>
      <c r="I17" s="20" t="s">
        <v>44</v>
      </c>
      <c r="J17" s="20" t="s">
        <v>44</v>
      </c>
      <c r="K17" s="20" t="s">
        <v>44</v>
      </c>
      <c r="L17" s="20" t="s">
        <v>44</v>
      </c>
      <c r="M17" s="20" t="s">
        <v>13</v>
      </c>
      <c r="N17" s="20" t="s">
        <v>13</v>
      </c>
      <c r="O17" s="20" t="s">
        <v>13</v>
      </c>
      <c r="P17" s="20" t="s">
        <v>44</v>
      </c>
      <c r="Q17" s="20" t="s">
        <v>44</v>
      </c>
      <c r="R17" s="20" t="s">
        <v>44</v>
      </c>
      <c r="S17" s="20" t="s">
        <v>44</v>
      </c>
      <c r="T17" s="20" t="s">
        <v>44</v>
      </c>
      <c r="U17" s="20" t="s">
        <v>44</v>
      </c>
      <c r="V17" s="20" t="s">
        <v>44</v>
      </c>
      <c r="W17" s="20" t="s">
        <v>44</v>
      </c>
      <c r="X17" s="20" t="s">
        <v>44</v>
      </c>
      <c r="Y17" s="20" t="s">
        <v>44</v>
      </c>
      <c r="Z17" s="20" t="s">
        <v>44</v>
      </c>
      <c r="AA17" s="20" t="s">
        <v>44</v>
      </c>
      <c r="AB17" s="20" t="s">
        <v>44</v>
      </c>
      <c r="AC17" s="20" t="s">
        <v>44</v>
      </c>
      <c r="AD17" s="20" t="s">
        <v>44</v>
      </c>
      <c r="AE17" s="20" t="s">
        <v>44</v>
      </c>
      <c r="AF17" s="20" t="s">
        <v>44</v>
      </c>
      <c r="AG17" s="20" t="s">
        <v>44</v>
      </c>
      <c r="AH17" s="15">
        <f t="shared" si="5"/>
        <v>3</v>
      </c>
      <c r="AI17" s="15">
        <f t="shared" si="6"/>
        <v>0</v>
      </c>
      <c r="AJ17" s="16">
        <f t="shared" si="7"/>
        <v>0</v>
      </c>
      <c r="AK17" s="16">
        <f t="shared" si="8"/>
        <v>0</v>
      </c>
      <c r="AL17" s="16">
        <f t="shared" si="9"/>
        <v>3</v>
      </c>
    </row>
    <row r="18" spans="1:38">
      <c r="A18" s="1">
        <v>10</v>
      </c>
      <c r="B18" t="s">
        <v>34</v>
      </c>
      <c r="C18" t="s">
        <v>35</v>
      </c>
      <c r="D18" s="20" t="s">
        <v>44</v>
      </c>
      <c r="E18" s="20" t="s">
        <v>44</v>
      </c>
      <c r="F18" s="20" t="s">
        <v>44</v>
      </c>
      <c r="G18" s="20" t="s">
        <v>44</v>
      </c>
      <c r="H18" s="20" t="s">
        <v>44</v>
      </c>
      <c r="I18" s="20" t="s">
        <v>13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9</v>
      </c>
      <c r="P18" s="20" t="s">
        <v>13</v>
      </c>
      <c r="Q18" s="20" t="s">
        <v>13</v>
      </c>
      <c r="R18" s="20" t="s">
        <v>13</v>
      </c>
      <c r="S18" s="20" t="s">
        <v>44</v>
      </c>
      <c r="T18" s="20" t="s">
        <v>44</v>
      </c>
      <c r="U18" s="20" t="s">
        <v>44</v>
      </c>
      <c r="V18" s="20" t="s">
        <v>44</v>
      </c>
      <c r="W18" s="20" t="s">
        <v>44</v>
      </c>
      <c r="X18" s="20" t="s">
        <v>44</v>
      </c>
      <c r="Y18" s="20" t="s">
        <v>44</v>
      </c>
      <c r="Z18" s="20" t="s">
        <v>44</v>
      </c>
      <c r="AA18" s="20" t="s">
        <v>44</v>
      </c>
      <c r="AB18" s="20" t="s">
        <v>44</v>
      </c>
      <c r="AC18" s="20" t="s">
        <v>44</v>
      </c>
      <c r="AD18" s="20" t="s">
        <v>44</v>
      </c>
      <c r="AE18" s="20" t="s">
        <v>44</v>
      </c>
      <c r="AF18" s="20" t="s">
        <v>44</v>
      </c>
      <c r="AG18" s="20" t="s">
        <v>44</v>
      </c>
      <c r="AH18" s="15">
        <f t="shared" si="5"/>
        <v>9</v>
      </c>
      <c r="AI18" s="15">
        <f t="shared" si="6"/>
        <v>1</v>
      </c>
      <c r="AJ18" s="16">
        <f t="shared" si="7"/>
        <v>0</v>
      </c>
      <c r="AK18" s="16">
        <f t="shared" si="8"/>
        <v>0</v>
      </c>
      <c r="AL18" s="16">
        <f t="shared" si="9"/>
        <v>10</v>
      </c>
    </row>
    <row r="19" spans="1:38">
      <c r="A19" s="1">
        <v>11</v>
      </c>
      <c r="B19" t="s">
        <v>36</v>
      </c>
      <c r="C19" t="s">
        <v>37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9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9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9</v>
      </c>
      <c r="W19" s="20" t="s">
        <v>13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9</v>
      </c>
      <c r="AD19" s="20" t="s">
        <v>13</v>
      </c>
      <c r="AE19" s="20" t="s">
        <v>13</v>
      </c>
      <c r="AF19" s="20" t="s">
        <v>13</v>
      </c>
      <c r="AG19" s="20" t="s">
        <v>13</v>
      </c>
      <c r="AH19" s="15">
        <f t="shared" si="5"/>
        <v>26</v>
      </c>
      <c r="AI19" s="15">
        <f t="shared" si="6"/>
        <v>4</v>
      </c>
      <c r="AJ19" s="16">
        <f t="shared" si="7"/>
        <v>0</v>
      </c>
      <c r="AK19" s="16">
        <f t="shared" si="8"/>
        <v>0</v>
      </c>
      <c r="AL19" s="16">
        <f t="shared" si="9"/>
        <v>30</v>
      </c>
    </row>
    <row r="20" spans="1:38">
      <c r="A20" s="1">
        <v>12</v>
      </c>
      <c r="B20" t="s">
        <v>38</v>
      </c>
      <c r="C20" t="s">
        <v>39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9</v>
      </c>
      <c r="J20" s="20" t="s">
        <v>44</v>
      </c>
      <c r="K20" s="20" t="s">
        <v>44</v>
      </c>
      <c r="L20" s="20" t="s">
        <v>44</v>
      </c>
      <c r="M20" s="20" t="s">
        <v>44</v>
      </c>
      <c r="N20" s="20" t="s">
        <v>44</v>
      </c>
      <c r="O20" s="20" t="s">
        <v>44</v>
      </c>
      <c r="P20" s="20" t="s">
        <v>44</v>
      </c>
      <c r="Q20" s="20" t="s">
        <v>44</v>
      </c>
      <c r="R20" s="20" t="s">
        <v>44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9</v>
      </c>
      <c r="X20" s="20" t="s">
        <v>13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13</v>
      </c>
      <c r="AD20" s="20" t="s">
        <v>9</v>
      </c>
      <c r="AE20" s="20" t="s">
        <v>13</v>
      </c>
      <c r="AF20" s="20" t="s">
        <v>13</v>
      </c>
      <c r="AG20" s="20" t="s">
        <v>13</v>
      </c>
      <c r="AH20" s="15">
        <f t="shared" si="5"/>
        <v>18</v>
      </c>
      <c r="AI20" s="15">
        <f t="shared" si="6"/>
        <v>3</v>
      </c>
      <c r="AJ20" s="16">
        <f t="shared" si="7"/>
        <v>0</v>
      </c>
      <c r="AK20" s="16">
        <f t="shared" si="8"/>
        <v>0</v>
      </c>
      <c r="AL20" s="16">
        <f t="shared" si="9"/>
        <v>21</v>
      </c>
    </row>
    <row r="21" spans="1:38">
      <c r="A21" s="1">
        <v>13</v>
      </c>
      <c r="B21" t="s">
        <v>40</v>
      </c>
      <c r="C21" t="s">
        <v>41</v>
      </c>
      <c r="D21" s="20" t="s">
        <v>44</v>
      </c>
      <c r="E21" s="20" t="s">
        <v>13</v>
      </c>
      <c r="F21" s="20" t="s">
        <v>44</v>
      </c>
      <c r="G21" s="20" t="s">
        <v>13</v>
      </c>
      <c r="H21" s="20" t="s">
        <v>13</v>
      </c>
      <c r="I21" s="20" t="s">
        <v>13</v>
      </c>
      <c r="J21" s="20" t="s">
        <v>9</v>
      </c>
      <c r="K21" s="20" t="s">
        <v>13</v>
      </c>
      <c r="L21" s="20" t="s">
        <v>44</v>
      </c>
      <c r="M21" s="20" t="s">
        <v>44</v>
      </c>
      <c r="N21" s="20" t="s">
        <v>44</v>
      </c>
      <c r="O21" s="20" t="s">
        <v>44</v>
      </c>
      <c r="P21" s="20" t="s">
        <v>13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13</v>
      </c>
      <c r="W21" s="20" t="s">
        <v>13</v>
      </c>
      <c r="X21" s="20" t="s">
        <v>9</v>
      </c>
      <c r="Y21" s="20" t="s">
        <v>13</v>
      </c>
      <c r="Z21" s="20" t="s">
        <v>13</v>
      </c>
      <c r="AA21" s="20" t="s">
        <v>13</v>
      </c>
      <c r="AB21" s="20" t="s">
        <v>13</v>
      </c>
      <c r="AC21" s="20" t="s">
        <v>13</v>
      </c>
      <c r="AD21" s="20" t="s">
        <v>13</v>
      </c>
      <c r="AE21" s="20" t="s">
        <v>9</v>
      </c>
      <c r="AF21" s="20" t="s">
        <v>13</v>
      </c>
      <c r="AG21" s="20" t="s">
        <v>13</v>
      </c>
      <c r="AH21" s="15">
        <f t="shared" si="5"/>
        <v>21</v>
      </c>
      <c r="AI21" s="15">
        <f t="shared" si="6"/>
        <v>3</v>
      </c>
      <c r="AJ21" s="16">
        <f t="shared" si="7"/>
        <v>0</v>
      </c>
      <c r="AK21" s="16">
        <f t="shared" si="8"/>
        <v>0</v>
      </c>
      <c r="AL21" s="16">
        <f t="shared" si="9"/>
        <v>24</v>
      </c>
    </row>
    <row r="22" spans="1:38">
      <c r="A22" s="1">
        <v>14</v>
      </c>
      <c r="B22" t="s">
        <v>42</v>
      </c>
      <c r="C22" t="s">
        <v>43</v>
      </c>
      <c r="D22" s="20" t="s">
        <v>44</v>
      </c>
      <c r="E22" s="20" t="s">
        <v>44</v>
      </c>
      <c r="F22" s="20" t="s">
        <v>44</v>
      </c>
      <c r="G22" s="20" t="s">
        <v>44</v>
      </c>
      <c r="H22" s="20" t="s">
        <v>44</v>
      </c>
      <c r="I22" s="20" t="s">
        <v>44</v>
      </c>
      <c r="J22" s="20" t="s">
        <v>44</v>
      </c>
      <c r="K22" s="20" t="s">
        <v>44</v>
      </c>
      <c r="L22" s="20" t="s">
        <v>13</v>
      </c>
      <c r="M22" s="20" t="s">
        <v>44</v>
      </c>
      <c r="N22" s="20" t="s">
        <v>44</v>
      </c>
      <c r="O22" s="20" t="s">
        <v>44</v>
      </c>
      <c r="P22" s="20" t="s">
        <v>44</v>
      </c>
      <c r="Q22" s="20" t="s">
        <v>44</v>
      </c>
      <c r="R22" s="20" t="s">
        <v>44</v>
      </c>
      <c r="S22" s="20" t="s">
        <v>44</v>
      </c>
      <c r="T22" s="20" t="s">
        <v>44</v>
      </c>
      <c r="U22" s="20" t="s">
        <v>44</v>
      </c>
      <c r="V22" s="20" t="s">
        <v>44</v>
      </c>
      <c r="W22" s="20" t="s">
        <v>44</v>
      </c>
      <c r="X22" s="20" t="s">
        <v>44</v>
      </c>
      <c r="Y22" s="20" t="s">
        <v>44</v>
      </c>
      <c r="Z22" s="20" t="s">
        <v>44</v>
      </c>
      <c r="AA22" s="20" t="s">
        <v>44</v>
      </c>
      <c r="AB22" s="20" t="s">
        <v>44</v>
      </c>
      <c r="AC22" s="20" t="s">
        <v>44</v>
      </c>
      <c r="AD22" s="20" t="s">
        <v>44</v>
      </c>
      <c r="AE22" s="20" t="s">
        <v>44</v>
      </c>
      <c r="AF22" s="20" t="s">
        <v>44</v>
      </c>
      <c r="AG22" s="20" t="s">
        <v>44</v>
      </c>
      <c r="AH22" s="15">
        <f t="shared" ref="AH22" si="10">COUNTIF(D22:AG22,"p")</f>
        <v>1</v>
      </c>
      <c r="AI22" s="15">
        <f t="shared" ref="AI22" si="11">COUNTIF(D22:AG22,"w/off")</f>
        <v>0</v>
      </c>
      <c r="AJ22" s="16">
        <f t="shared" ref="AJ22" si="12">COUNTIF(D22:AG22,"CL")</f>
        <v>0</v>
      </c>
      <c r="AK22" s="16">
        <f t="shared" ref="AK22" si="13">COUNTIF(D22:AG22,"PL")</f>
        <v>0</v>
      </c>
      <c r="AL22" s="16">
        <f t="shared" ref="AL22" si="14">AH22+AI22</f>
        <v>1</v>
      </c>
    </row>
    <row r="23" spans="1:38">
      <c r="A23" s="1"/>
    </row>
  </sheetData>
  <sortState ref="A9:AM41">
    <sortCondition ref="A9:A41"/>
  </sortState>
  <dataValidations count="2">
    <dataValidation type="textLength" operator="lessThanOrEqual" allowBlank="1" showInputMessage="1" showErrorMessage="1" sqref="C9:C14">
      <formula1>10</formula1>
    </dataValidation>
    <dataValidation type="textLength" operator="lessThanOrEqual" allowBlank="1" showInputMessage="1" showErrorMessage="1" sqref="B9:B14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2018-02-22T11:02:00Z</dcterms:modified>
</cp:coreProperties>
</file>