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MAY!$A$8:$AM$26</definedName>
    <definedName name="_xlnm.Print_Area" localSheetId="0">MAY!$A$1:$AM$35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35" i="5"/>
  <c r="AK35"/>
  <c r="AJ35"/>
  <c r="AI35"/>
  <c r="AM35" s="1"/>
  <c r="AL34"/>
  <c r="AK34"/>
  <c r="AJ34"/>
  <c r="AI34"/>
  <c r="AL33"/>
  <c r="AK33"/>
  <c r="AJ33"/>
  <c r="AI33"/>
  <c r="AL32"/>
  <c r="AK32"/>
  <c r="AJ32"/>
  <c r="AI32"/>
  <c r="AM32" s="1"/>
  <c r="AL31"/>
  <c r="AK31"/>
  <c r="AJ31"/>
  <c r="AI31"/>
  <c r="AL30"/>
  <c r="AK30"/>
  <c r="AJ30"/>
  <c r="AI30"/>
  <c r="AL29"/>
  <c r="AK29"/>
  <c r="AJ29"/>
  <c r="AI29"/>
  <c r="AM29" s="1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20"/>
  <c r="AK20"/>
  <c r="AJ20"/>
  <c r="AI20"/>
  <c r="AL19"/>
  <c r="AK19"/>
  <c r="AJ19"/>
  <c r="AI19"/>
  <c r="AL18"/>
  <c r="AK18"/>
  <c r="AJ18"/>
  <c r="AI18"/>
  <c r="AL17"/>
  <c r="AK17"/>
  <c r="AJ17"/>
  <c r="AI17"/>
  <c r="AL16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M24" l="1"/>
  <c r="AM25"/>
  <c r="AM27"/>
  <c r="AM30"/>
  <c r="AM14"/>
  <c r="AM18"/>
  <c r="AM20"/>
  <c r="AM33"/>
  <c r="AM10"/>
  <c r="AM11"/>
  <c r="AM12"/>
  <c r="AM13"/>
  <c r="AM15"/>
  <c r="AM16"/>
  <c r="AM17"/>
  <c r="AM19"/>
  <c r="AM21"/>
  <c r="AM22"/>
  <c r="AM23"/>
  <c r="AM26"/>
  <c r="AM28"/>
  <c r="AM31"/>
  <c r="AM34"/>
  <c r="AM9"/>
</calcChain>
</file>

<file path=xl/sharedStrings.xml><?xml version="1.0" encoding="utf-8"?>
<sst xmlns="http://schemas.openxmlformats.org/spreadsheetml/2006/main" count="897" uniqueCount="73">
  <si>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</si>
  <si>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</si>
  <si>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</si>
  <si>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</si>
  <si>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</si>
  <si>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</si>
  <si>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</si>
  <si>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</si>
  <si>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</si>
  <si>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</si>
  <si>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</si>
  <si>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</si>
  <si>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</si>
  <si>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</si>
  <si>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</si>
  <si>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G132237</t>
  </si>
  <si>
    <t>G139626</t>
  </si>
  <si>
    <t>G140449</t>
  </si>
  <si>
    <t>DHARMENDRA  SINGH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</si>
  <si>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</si>
  <si>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</si>
  <si>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</si>
  <si>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</si>
  <si>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</si>
  <si>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</si>
  <si>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</si>
  <si>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</si>
  <si>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</si>
  <si>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</si>
  <si>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G146219</t>
  </si>
  <si>
    <t>G146317</t>
  </si>
  <si>
    <t>RAJ  SINGH</t>
  </si>
  <si>
    <t>SANGEETA  .</t>
  </si>
  <si>
    <t>RAVI  KUMAR</t>
  </si>
  <si>
    <t>G120501</t>
  </si>
  <si>
    <t>DINESH  SINGH</t>
  </si>
  <si>
    <t>G135783</t>
  </si>
  <si>
    <t>RAVIKANT  TIWARI</t>
  </si>
  <si>
    <t>G137094</t>
  </si>
  <si>
    <t>CHANDAN  YADAV</t>
  </si>
  <si>
    <t>G146959</t>
  </si>
  <si>
    <t>MANISH  KUMAR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</si>
  <si>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</si>
  <si>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</si>
  <si>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</si>
  <si>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</si>
  <si>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</si>
  <si>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</si>
  <si>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</si>
  <si>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</si>
  <si>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</si>
  <si>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G150033</t>
  </si>
  <si>
    <t>VIKRAM  SINGH</t>
  </si>
  <si>
    <t>G134607</t>
  </si>
  <si>
    <t>G151680</t>
  </si>
  <si>
    <t>UMENDRA PRATAP SINGH</t>
  </si>
  <si>
    <t>SUNIL  PRATAP</t>
  </si>
  <si>
    <t>KISHOR  .</t>
  </si>
  <si>
    <t>G034609</t>
  </si>
  <si>
    <t>G105283</t>
  </si>
  <si>
    <t>G148391</t>
  </si>
  <si>
    <t>G153599</t>
  </si>
  <si>
    <t>CHITARANJAN  KUMAR</t>
  </si>
  <si>
    <t>DHIRAJ  KUMAR</t>
  </si>
  <si>
    <t>KAMALBHAN  SINGH</t>
  </si>
  <si>
    <t>VIKASH KUMAR SINGH</t>
  </si>
  <si>
    <t>A-7,Okhla Phase-2,DDA Shed,Second Floor,Near Samara Honda Service,Okhla,New Delhi-110020</t>
  </si>
  <si>
    <t>G154524</t>
  </si>
  <si>
    <t>JITENDRA  YADAV</t>
  </si>
  <si>
    <t>For the Month:- March 2018</t>
  </si>
  <si>
    <t>G148199</t>
  </si>
  <si>
    <t>SATI  SIKANDER</t>
  </si>
  <si>
    <t>---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</si>
</sst>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>
      <c r="A5" s="4" t="s">
        <v>66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69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58</v>
      </c>
      <c r="C9" s="19" t="s">
        <v>62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9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9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9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9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COUNTIF(D9:AH9,"w/off")</f>
        <v>4</v>
      </c>
      <c r="AK9" s="16">
        <f>COUNTIF(D9:AH9,"CL")</f>
        <v>0</v>
      </c>
      <c r="AL9" s="16">
        <f>COUNTIF(D9:AH9,"PL")</f>
        <v>0</v>
      </c>
      <c r="AM9" s="16">
        <f>AI9+AJ9</f>
        <v>31</v>
      </c>
    </row>
    <row r="10" spans="1:39" ht="15" customHeight="1">
      <c r="A10" s="1">
        <v>2</v>
      </c>
      <c r="B10" s="19" t="s">
        <v>27</v>
      </c>
      <c r="C10" s="19" t="s">
        <v>31</v>
      </c>
      <c r="D10" s="20" t="s">
        <v>13</v>
      </c>
      <c r="E10" s="20" t="s">
        <v>13</v>
      </c>
      <c r="F10" s="20" t="s">
        <v>13</v>
      </c>
      <c r="G10" s="20" t="s">
        <v>9</v>
      </c>
      <c r="H10" s="20" t="s">
        <v>13</v>
      </c>
      <c r="I10" s="20" t="s">
        <v>13</v>
      </c>
      <c r="J10" s="20" t="s">
        <v>13</v>
      </c>
      <c r="K10" s="20" t="s">
        <v>22</v>
      </c>
      <c r="L10" s="20" t="s">
        <v>13</v>
      </c>
      <c r="M10" s="20" t="s">
        <v>13</v>
      </c>
      <c r="N10" s="20" t="s">
        <v>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9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9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26</v>
      </c>
      <c r="AJ10" s="15">
        <f>COUNTIF(D10:AH10,"w/off")</f>
        <v>4</v>
      </c>
      <c r="AK10" s="16">
        <f>COUNTIF(D10:AH10,"CL")</f>
        <v>0</v>
      </c>
      <c r="AL10" s="16">
        <f>COUNTIF(D10:AH10,"PL")</f>
        <v>0</v>
      </c>
      <c r="AM10" s="16">
        <f>AI10+AJ10</f>
        <v>30</v>
      </c>
    </row>
    <row r="11" spans="1:39" ht="15" customHeight="1">
      <c r="A11" s="1">
        <v>3</v>
      </c>
      <c r="B11" s="19" t="s">
        <v>59</v>
      </c>
      <c r="C11" s="19" t="s">
        <v>63</v>
      </c>
      <c r="D11" s="20" t="s">
        <v>72</v>
      </c>
      <c r="E11" s="20" t="s">
        <v>13</v>
      </c>
      <c r="F11" s="20" t="s">
        <v>13</v>
      </c>
      <c r="G11" s="20" t="s">
        <v>72</v>
      </c>
      <c r="H11" s="20" t="s">
        <v>13</v>
      </c>
      <c r="I11" s="20" t="s">
        <v>13</v>
      </c>
      <c r="J11" s="20" t="s">
        <v>9</v>
      </c>
      <c r="K11" s="20" t="s">
        <v>13</v>
      </c>
      <c r="L11" s="20" t="s">
        <v>13</v>
      </c>
      <c r="M11" s="20" t="s">
        <v>72</v>
      </c>
      <c r="N11" s="20" t="s">
        <v>13</v>
      </c>
      <c r="O11" s="20" t="s">
        <v>13</v>
      </c>
      <c r="P11" s="20" t="s">
        <v>72</v>
      </c>
      <c r="Q11" s="20" t="s">
        <v>72</v>
      </c>
      <c r="R11" s="20" t="s">
        <v>72</v>
      </c>
      <c r="S11" s="20" t="s">
        <v>72</v>
      </c>
      <c r="T11" s="20" t="s">
        <v>72</v>
      </c>
      <c r="U11" s="20" t="s">
        <v>72</v>
      </c>
      <c r="V11" s="20" t="s">
        <v>72</v>
      </c>
      <c r="W11" s="20" t="s">
        <v>72</v>
      </c>
      <c r="X11" s="20" t="s">
        <v>72</v>
      </c>
      <c r="Y11" s="20" t="s">
        <v>72</v>
      </c>
      <c r="Z11" s="20" t="s">
        <v>72</v>
      </c>
      <c r="AA11" s="20" t="s">
        <v>72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 t="s">
        <v>72</v>
      </c>
      <c r="AG11" s="20" t="s">
        <v>72</v>
      </c>
      <c r="AH11" s="20" t="s">
        <v>72</v>
      </c>
      <c r="AI11" s="15">
        <f>COUNTIF(D11:AH11,"p")</f>
        <v>8</v>
      </c>
      <c r="AJ11" s="15">
        <f>COUNTIF(D11:AH11,"w/off")</f>
        <v>1</v>
      </c>
      <c r="AK11" s="16">
        <f>COUNTIF(D11:AH11,"CL")</f>
        <v>0</v>
      </c>
      <c r="AL11" s="16">
        <f>COUNTIF(D11:AH11,"PL")</f>
        <v>0</v>
      </c>
      <c r="AM11" s="16">
        <f>AI11+AJ11</f>
        <v>9</v>
      </c>
    </row>
    <row r="12" spans="1:39" ht="15" customHeight="1">
      <c r="A12" s="1">
        <v>4</v>
      </c>
      <c r="B12" s="19" t="s">
        <v>34</v>
      </c>
      <c r="C12" s="19" t="s">
        <v>35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9</v>
      </c>
      <c r="J12" s="20" t="s">
        <v>13</v>
      </c>
      <c r="K12" s="20" t="s">
        <v>13</v>
      </c>
      <c r="L12" s="20" t="s">
        <v>13</v>
      </c>
      <c r="M12" s="20" t="s">
        <v>72</v>
      </c>
      <c r="N12" s="20" t="s">
        <v>72</v>
      </c>
      <c r="O12" s="20" t="s">
        <v>72</v>
      </c>
      <c r="P12" s="20" t="s">
        <v>72</v>
      </c>
      <c r="Q12" s="20" t="s">
        <v>72</v>
      </c>
      <c r="R12" s="20" t="s">
        <v>72</v>
      </c>
      <c r="S12" s="20" t="s">
        <v>72</v>
      </c>
      <c r="T12" s="20" t="s">
        <v>72</v>
      </c>
      <c r="U12" s="20" t="s">
        <v>72</v>
      </c>
      <c r="V12" s="20" t="s">
        <v>72</v>
      </c>
      <c r="W12" s="20" t="s">
        <v>72</v>
      </c>
      <c r="X12" s="20" t="s">
        <v>72</v>
      </c>
      <c r="Y12" s="20" t="s">
        <v>72</v>
      </c>
      <c r="Z12" s="20" t="s">
        <v>72</v>
      </c>
      <c r="AA12" s="20" t="s">
        <v>72</v>
      </c>
      <c r="AB12" s="20" t="s">
        <v>72</v>
      </c>
      <c r="AC12" s="20" t="s">
        <v>72</v>
      </c>
      <c r="AD12" s="20" t="s">
        <v>72</v>
      </c>
      <c r="AE12" s="20" t="s">
        <v>72</v>
      </c>
      <c r="AF12" s="20" t="s">
        <v>72</v>
      </c>
      <c r="AG12" s="20" t="s">
        <v>72</v>
      </c>
      <c r="AH12" s="20" t="s">
        <v>72</v>
      </c>
      <c r="AI12" s="15">
        <f>COUNTIF(D12:AH12,"p")</f>
        <v>8</v>
      </c>
      <c r="AJ12" s="15">
        <f>COUNTIF(D12:AH12,"w/off")</f>
        <v>1</v>
      </c>
      <c r="AK12" s="16">
        <f>COUNTIF(D12:AH12,"CL")</f>
        <v>0</v>
      </c>
      <c r="AL12" s="16">
        <f>COUNTIF(D12:AH12,"PL")</f>
        <v>0</v>
      </c>
      <c r="AM12" s="16">
        <f>AI12+AJ12</f>
        <v>9</v>
      </c>
    </row>
    <row r="13" spans="1:39" ht="15" customHeight="1">
      <c r="A13" s="1">
        <v>5</v>
      </c>
      <c r="B13" s="19" t="s">
        <v>38</v>
      </c>
      <c r="C13" s="19" t="s">
        <v>39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9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COUNTIF(D13:AH13,"w/off")</f>
        <v>4</v>
      </c>
      <c r="AK13" s="16">
        <f>COUNTIF(D13:AH13,"CL")</f>
        <v>0</v>
      </c>
      <c r="AL13" s="16">
        <f>COUNTIF(D13:AH13,"PL")</f>
        <v>0</v>
      </c>
      <c r="AM13" s="16">
        <f>AI13+AJ13</f>
        <v>31</v>
      </c>
    </row>
    <row r="14" spans="1:39" ht="15" customHeight="1">
      <c r="A14" s="1">
        <v>6</v>
      </c>
      <c r="B14" s="19" t="s">
        <v>40</v>
      </c>
      <c r="C14" s="19" t="s">
        <v>41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9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9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9</v>
      </c>
      <c r="Y14" s="20" t="s">
        <v>13</v>
      </c>
      <c r="Z14" s="20" t="s">
        <v>13</v>
      </c>
      <c r="AA14" s="20" t="s">
        <v>72</v>
      </c>
      <c r="AB14" s="20" t="s">
        <v>72</v>
      </c>
      <c r="AC14" s="20" t="s">
        <v>72</v>
      </c>
      <c r="AD14" s="20" t="s">
        <v>72</v>
      </c>
      <c r="AE14" s="20" t="s">
        <v>72</v>
      </c>
      <c r="AF14" s="20" t="s">
        <v>72</v>
      </c>
      <c r="AG14" s="20" t="s">
        <v>72</v>
      </c>
      <c r="AH14" s="20" t="s">
        <v>72</v>
      </c>
      <c r="AI14" s="15">
        <f>COUNTIF(D14:AH14,"p")</f>
        <v>20</v>
      </c>
      <c r="AJ14" s="15">
        <f>COUNTIF(D14:AH14,"w/off")</f>
        <v>3</v>
      </c>
      <c r="AK14" s="16">
        <f>COUNTIF(D14:AH14,"CL")</f>
        <v>0</v>
      </c>
      <c r="AL14" s="16">
        <f>COUNTIF(D14:AH14,"PL")</f>
        <v>0</v>
      </c>
      <c r="AM14" s="16">
        <f>AI14+AJ14</f>
        <v>23</v>
      </c>
    </row>
    <row r="15" spans="1:39" ht="15" customHeight="1">
      <c r="A15" s="1">
        <v>7</v>
      </c>
      <c r="B15" s="19" t="s">
        <v>44</v>
      </c>
      <c r="C15" s="19" t="s">
        <v>45</v>
      </c>
      <c r="D15" s="20" t="s">
        <v>13</v>
      </c>
      <c r="E15" s="20" t="s">
        <v>13</v>
      </c>
      <c r="F15" s="20" t="s">
        <v>13</v>
      </c>
      <c r="G15" s="20" t="s">
        <v>9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9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9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9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COUNTIF(D15:AH15,"w/off")</f>
        <v>4</v>
      </c>
      <c r="AK15" s="16">
        <f>COUNTIF(D15:AH15,"CL")</f>
        <v>0</v>
      </c>
      <c r="AL15" s="16">
        <f>COUNTIF(D15:AH15,"PL")</f>
        <v>0</v>
      </c>
      <c r="AM15" s="16">
        <f>AI15+AJ15</f>
        <v>31</v>
      </c>
    </row>
    <row r="16" spans="1:39" ht="15" customHeight="1">
      <c r="A16" s="1">
        <v>8</v>
      </c>
      <c r="B16" s="19" t="s">
        <v>49</v>
      </c>
      <c r="C16" s="19" t="s">
        <v>50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9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9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9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9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COUNTIF(D16:AH16,"w/off")</f>
        <v>4</v>
      </c>
      <c r="AK16" s="16">
        <f>COUNTIF(D16:AH16,"CL")</f>
        <v>0</v>
      </c>
      <c r="AL16" s="16">
        <f>COUNTIF(D16:AH16,"PL")</f>
        <v>0</v>
      </c>
      <c r="AM16" s="16">
        <f>AI16+AJ16</f>
        <v>31</v>
      </c>
    </row>
    <row r="17" spans="1:39" ht="15" customHeight="1">
      <c r="A17" s="1">
        <v>9</v>
      </c>
      <c r="B17" s="19" t="s">
        <v>36</v>
      </c>
      <c r="C17" s="19" t="s">
        <v>37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9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COUNTIF(D17:AH17,"w/off")</f>
        <v>4</v>
      </c>
      <c r="AK17" s="16">
        <f>COUNTIF(D17:AH17,"CL")</f>
        <v>0</v>
      </c>
      <c r="AL17" s="16">
        <f>COUNTIF(D17:AH17,"PL")</f>
        <v>0</v>
      </c>
      <c r="AM17" s="16">
        <f>AI17+AJ17</f>
        <v>31</v>
      </c>
    </row>
    <row r="18" spans="1:39" ht="15" customHeight="1">
      <c r="A18" s="1">
        <v>10</v>
      </c>
      <c r="B18" s="19" t="s">
        <v>54</v>
      </c>
      <c r="C18" s="19" t="s">
        <v>57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9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COUNTIF(D18:AH18,"w/off")</f>
        <v>4</v>
      </c>
      <c r="AK18" s="16">
        <f>COUNTIF(D18:AH18,"CL")</f>
        <v>0</v>
      </c>
      <c r="AL18" s="16">
        <f>COUNTIF(D18:AH18,"PL")</f>
        <v>0</v>
      </c>
      <c r="AM18" s="16">
        <f>AI18+AJ18</f>
        <v>31</v>
      </c>
    </row>
    <row r="19" spans="1:39" ht="15" customHeight="1">
      <c r="A19" s="1">
        <v>11</v>
      </c>
      <c r="B19" s="19" t="s">
        <v>15</v>
      </c>
      <c r="C19" s="19" t="s">
        <v>18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9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72</v>
      </c>
      <c r="U19" s="20" t="s">
        <v>13</v>
      </c>
      <c r="V19" s="20" t="s">
        <v>9</v>
      </c>
      <c r="W19" s="20" t="s">
        <v>13</v>
      </c>
      <c r="X19" s="20" t="s">
        <v>13</v>
      </c>
      <c r="Y19" s="20" t="s">
        <v>13</v>
      </c>
      <c r="Z19" s="20" t="s">
        <v>72</v>
      </c>
      <c r="AA19" s="20" t="s">
        <v>13</v>
      </c>
      <c r="AB19" s="20" t="s">
        <v>13</v>
      </c>
      <c r="AC19" s="20" t="s">
        <v>9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21</v>
      </c>
      <c r="AJ19" s="15">
        <f>COUNTIF(D19:AH19,"w/off")</f>
        <v>3</v>
      </c>
      <c r="AK19" s="16">
        <f>COUNTIF(D19:AH19,"CL")</f>
        <v>0</v>
      </c>
      <c r="AL19" s="16">
        <f>COUNTIF(D19:AH19,"PL")</f>
        <v>0</v>
      </c>
      <c r="AM19" s="16">
        <f>AI19+AJ19</f>
        <v>24</v>
      </c>
    </row>
    <row r="20" spans="1:39" ht="15" customHeight="1">
      <c r="A20" s="1">
        <v>12</v>
      </c>
      <c r="B20" s="19" t="s">
        <v>53</v>
      </c>
      <c r="C20" s="19" t="s">
        <v>55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9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9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9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9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22</v>
      </c>
      <c r="AI20" s="15">
        <f>COUNTIF(D20:AH20,"p")</f>
        <v>26</v>
      </c>
      <c r="AJ20" s="15">
        <f>COUNTIF(D20:AH20,"w/off")</f>
        <v>4</v>
      </c>
      <c r="AK20" s="16">
        <f>COUNTIF(D20:AH20,"CL")</f>
        <v>0</v>
      </c>
      <c r="AL20" s="16">
        <f>COUNTIF(D20:AH20,"PL")</f>
        <v>0</v>
      </c>
      <c r="AM20" s="16">
        <f>AI20+AJ20</f>
        <v>30</v>
      </c>
    </row>
    <row r="21" spans="1:39" ht="15" customHeight="1">
      <c r="A21" s="1">
        <v>13</v>
      </c>
      <c r="B21" s="19" t="s">
        <v>24</v>
      </c>
      <c r="C21" s="19" t="s">
        <v>26</v>
      </c>
      <c r="D21" s="20" t="s">
        <v>13</v>
      </c>
      <c r="E21" s="20" t="s">
        <v>13</v>
      </c>
      <c r="F21" s="20" t="s">
        <v>13</v>
      </c>
      <c r="G21" s="20" t="s">
        <v>9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9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9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9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COUNTIF(D21:AH21,"w/off")</f>
        <v>4</v>
      </c>
      <c r="AK21" s="16">
        <f>COUNTIF(D21:AH21,"CL")</f>
        <v>0</v>
      </c>
      <c r="AL21" s="16">
        <f>COUNTIF(D21:AH21,"PL")</f>
        <v>0</v>
      </c>
      <c r="AM21" s="16">
        <f>AI21+AJ21</f>
        <v>31</v>
      </c>
    </row>
    <row r="22" spans="1:39" ht="15" customHeight="1">
      <c r="A22" s="1">
        <v>14</v>
      </c>
      <c r="B22" s="19" t="s">
        <v>46</v>
      </c>
      <c r="C22" s="19" t="s">
        <v>47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9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9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9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9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COUNTIF(D22:AH22,"w/off")</f>
        <v>4</v>
      </c>
      <c r="AK22" s="16">
        <f>COUNTIF(D22:AH22,"CL")</f>
        <v>0</v>
      </c>
      <c r="AL22" s="16">
        <f>COUNTIF(D22:AH22,"PL")</f>
        <v>0</v>
      </c>
      <c r="AM22" s="16">
        <f>AI22+AJ22</f>
        <v>31</v>
      </c>
    </row>
    <row r="23" spans="1:39" ht="15" customHeight="1">
      <c r="A23" s="1">
        <v>15</v>
      </c>
      <c r="B23" s="19" t="s">
        <v>28</v>
      </c>
      <c r="C23" s="19" t="s">
        <v>21</v>
      </c>
      <c r="D23" s="20" t="s">
        <v>72</v>
      </c>
      <c r="E23" s="20" t="s">
        <v>72</v>
      </c>
      <c r="F23" s="20" t="s">
        <v>72</v>
      </c>
      <c r="G23" s="20" t="s">
        <v>72</v>
      </c>
      <c r="H23" s="20" t="s">
        <v>72</v>
      </c>
      <c r="I23" s="20" t="s">
        <v>72</v>
      </c>
      <c r="J23" s="20" t="s">
        <v>72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9</v>
      </c>
      <c r="R23" s="20" t="s">
        <v>13</v>
      </c>
      <c r="S23" s="20" t="s">
        <v>13</v>
      </c>
      <c r="T23" s="20" t="s">
        <v>13</v>
      </c>
      <c r="U23" s="20" t="s">
        <v>72</v>
      </c>
      <c r="V23" s="20" t="s">
        <v>13</v>
      </c>
      <c r="W23" s="20" t="s">
        <v>13</v>
      </c>
      <c r="X23" s="20" t="s">
        <v>9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9</v>
      </c>
      <c r="AF23" s="20" t="s">
        <v>13</v>
      </c>
      <c r="AG23" s="20" t="s">
        <v>13</v>
      </c>
      <c r="AH23" s="20" t="s">
        <v>13</v>
      </c>
      <c r="AI23" s="15">
        <f>COUNTIF(D23:AH23,"p")</f>
        <v>20</v>
      </c>
      <c r="AJ23" s="15">
        <f>COUNTIF(D23:AH23,"w/off")</f>
        <v>3</v>
      </c>
      <c r="AK23" s="16">
        <f>COUNTIF(D23:AH23,"CL")</f>
        <v>0</v>
      </c>
      <c r="AL23" s="16">
        <f>COUNTIF(D23:AH23,"PL")</f>
        <v>0</v>
      </c>
      <c r="AM23" s="16">
        <f>AI23+AJ23</f>
        <v>23</v>
      </c>
    </row>
    <row r="24" spans="1:39" ht="15" customHeight="1">
      <c r="A24" s="1">
        <v>16</v>
      </c>
      <c r="B24" s="19" t="s">
        <v>23</v>
      </c>
      <c r="C24" s="19" t="s">
        <v>25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9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9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9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9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COUNTIF(D24:AH24,"w/off")</f>
        <v>4</v>
      </c>
      <c r="AK24" s="16">
        <f>COUNTIF(D24:AH24,"CL")</f>
        <v>0</v>
      </c>
      <c r="AL24" s="16">
        <f>COUNTIF(D24:AH24,"PL")</f>
        <v>0</v>
      </c>
      <c r="AM24" s="16">
        <f>AI24+AJ24</f>
        <v>31</v>
      </c>
    </row>
    <row r="25" spans="1:39" ht="15" customHeight="1">
      <c r="A25" s="1">
        <v>17</v>
      </c>
      <c r="B25" s="19" t="s">
        <v>60</v>
      </c>
      <c r="C25" s="19" t="s">
        <v>64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9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9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9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9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COUNTIF(D25:AH25,"w/off")</f>
        <v>4</v>
      </c>
      <c r="AK25" s="16">
        <f>COUNTIF(D25:AH25,"CL")</f>
        <v>0</v>
      </c>
      <c r="AL25" s="16">
        <f>COUNTIF(D25:AH25,"PL")</f>
        <v>0</v>
      </c>
      <c r="AM25" s="16">
        <f>AI25+AJ25</f>
        <v>31</v>
      </c>
    </row>
    <row r="26" spans="1:39" ht="15" customHeight="1">
      <c r="A26" s="1">
        <v>18</v>
      </c>
      <c r="B26" s="19" t="s">
        <v>29</v>
      </c>
      <c r="C26" s="19" t="s">
        <v>32</v>
      </c>
      <c r="D26" s="20" t="s">
        <v>13</v>
      </c>
      <c r="E26" s="20" t="s">
        <v>13</v>
      </c>
      <c r="F26" s="20" t="s">
        <v>72</v>
      </c>
      <c r="G26" s="20" t="s">
        <v>13</v>
      </c>
      <c r="H26" s="20" t="s">
        <v>13</v>
      </c>
      <c r="I26" s="20" t="s">
        <v>9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72</v>
      </c>
      <c r="P26" s="20" t="s">
        <v>9</v>
      </c>
      <c r="Q26" s="20" t="s">
        <v>13</v>
      </c>
      <c r="R26" s="20" t="s">
        <v>13</v>
      </c>
      <c r="S26" s="20" t="s">
        <v>72</v>
      </c>
      <c r="T26" s="20" t="s">
        <v>72</v>
      </c>
      <c r="U26" s="20" t="s">
        <v>72</v>
      </c>
      <c r="V26" s="20" t="s">
        <v>13</v>
      </c>
      <c r="W26" s="20" t="s">
        <v>72</v>
      </c>
      <c r="X26" s="20" t="s">
        <v>72</v>
      </c>
      <c r="Y26" s="20" t="s">
        <v>72</v>
      </c>
      <c r="Z26" s="20" t="s">
        <v>72</v>
      </c>
      <c r="AA26" s="20" t="s">
        <v>13</v>
      </c>
      <c r="AB26" s="20" t="s">
        <v>72</v>
      </c>
      <c r="AC26" s="20" t="s">
        <v>72</v>
      </c>
      <c r="AD26" s="20" t="s">
        <v>9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17</v>
      </c>
      <c r="AJ26" s="15">
        <f>COUNTIF(D26:AH26,"w/off")</f>
        <v>3</v>
      </c>
      <c r="AK26" s="16">
        <f>COUNTIF(D26:AH26,"CL")</f>
        <v>0</v>
      </c>
      <c r="AL26" s="16">
        <f>COUNTIF(D26:AH26,"PL")</f>
        <v>0</v>
      </c>
      <c r="AM26" s="16">
        <f>AI26+AJ26</f>
        <v>20</v>
      </c>
    </row>
    <row r="27" spans="1:39">
      <c r="A27" s="1">
        <v>19</v>
      </c>
      <c r="B27" s="19" t="s">
        <v>42</v>
      </c>
      <c r="C27" s="19" t="s">
        <v>43</v>
      </c>
      <c r="D27" s="20" t="s">
        <v>13</v>
      </c>
      <c r="E27" s="20" t="s">
        <v>13</v>
      </c>
      <c r="F27" s="20" t="s">
        <v>13</v>
      </c>
      <c r="G27" s="20" t="s">
        <v>9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9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9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9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27</v>
      </c>
      <c r="AJ27" s="15">
        <f>COUNTIF(D27:AH27,"w/off")</f>
        <v>4</v>
      </c>
      <c r="AK27" s="16">
        <f>COUNTIF(D27:AH27,"CL")</f>
        <v>0</v>
      </c>
      <c r="AL27" s="16">
        <f>COUNTIF(D27:AH27,"PL")</f>
        <v>0</v>
      </c>
      <c r="AM27" s="16">
        <f>AI27+AJ27</f>
        <v>31</v>
      </c>
    </row>
    <row r="28" spans="1:39">
      <c r="A28" s="1">
        <v>20</v>
      </c>
      <c r="B28" s="19" t="s">
        <v>51</v>
      </c>
      <c r="C28" s="19" t="s">
        <v>52</v>
      </c>
      <c r="D28" s="20" t="s">
        <v>13</v>
      </c>
      <c r="E28" s="20" t="s">
        <v>13</v>
      </c>
      <c r="F28" s="20" t="s">
        <v>13</v>
      </c>
      <c r="G28" s="20" t="s">
        <v>9</v>
      </c>
      <c r="H28" s="20" t="s">
        <v>13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9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9</v>
      </c>
      <c r="V28" s="20" t="s">
        <v>13</v>
      </c>
      <c r="W28" s="20" t="s">
        <v>13</v>
      </c>
      <c r="X28" s="20" t="s">
        <v>13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5">
        <f>COUNTIF(D28:AH28,"p")</f>
        <v>18</v>
      </c>
      <c r="AJ28" s="15">
        <f>COUNTIF(D28:AH28,"w/off")</f>
        <v>3</v>
      </c>
      <c r="AK28" s="16">
        <f>COUNTIF(D28:AH28,"CL")</f>
        <v>0</v>
      </c>
      <c r="AL28" s="16">
        <f>COUNTIF(D28:AH28,"PL")</f>
        <v>0</v>
      </c>
      <c r="AM28" s="16">
        <f>AI28+AJ28</f>
        <v>21</v>
      </c>
    </row>
    <row r="29" spans="1:39">
      <c r="A29" s="1">
        <v>21</v>
      </c>
      <c r="B29" s="19" t="s">
        <v>61</v>
      </c>
      <c r="C29" s="19" t="s">
        <v>65</v>
      </c>
      <c r="D29" s="20" t="s">
        <v>13</v>
      </c>
      <c r="E29" s="20" t="s">
        <v>13</v>
      </c>
      <c r="F29" s="20" t="s">
        <v>13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20" t="s">
        <v>72</v>
      </c>
      <c r="N29" s="20" t="s">
        <v>72</v>
      </c>
      <c r="O29" s="20" t="s">
        <v>72</v>
      </c>
      <c r="P29" s="20" t="s">
        <v>72</v>
      </c>
      <c r="Q29" s="20" t="s">
        <v>72</v>
      </c>
      <c r="R29" s="20" t="s">
        <v>72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9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13</v>
      </c>
      <c r="AE29" s="20" t="s">
        <v>9</v>
      </c>
      <c r="AF29" s="20" t="s">
        <v>13</v>
      </c>
      <c r="AG29" s="20" t="s">
        <v>13</v>
      </c>
      <c r="AH29" s="20" t="s">
        <v>13</v>
      </c>
      <c r="AI29" s="15">
        <f>COUNTIF(D29:AH29,"p")</f>
        <v>17</v>
      </c>
      <c r="AJ29" s="15">
        <f>COUNTIF(D29:AH29,"w/off")</f>
        <v>2</v>
      </c>
      <c r="AK29" s="16">
        <f>COUNTIF(D29:AH29,"CL")</f>
        <v>0</v>
      </c>
      <c r="AL29" s="16">
        <f>COUNTIF(D29:AH29,"PL")</f>
        <v>0</v>
      </c>
      <c r="AM29" s="16">
        <f>AI29+AJ29</f>
        <v>19</v>
      </c>
    </row>
    <row r="30" spans="1:39">
      <c r="A30" s="1">
        <v>22</v>
      </c>
      <c r="B30" s="19" t="s">
        <v>16</v>
      </c>
      <c r="C30" s="19" t="s">
        <v>19</v>
      </c>
      <c r="D30" s="20" t="s">
        <v>72</v>
      </c>
      <c r="E30" s="20" t="s">
        <v>72</v>
      </c>
      <c r="F30" s="20" t="s">
        <v>72</v>
      </c>
      <c r="G30" s="20" t="s">
        <v>72</v>
      </c>
      <c r="H30" s="20" t="s">
        <v>72</v>
      </c>
      <c r="I30" s="20" t="s">
        <v>72</v>
      </c>
      <c r="J30" s="20" t="s">
        <v>72</v>
      </c>
      <c r="K30" s="20" t="s">
        <v>72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13</v>
      </c>
      <c r="R30" s="20" t="s">
        <v>9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13</v>
      </c>
      <c r="Y30" s="20" t="s">
        <v>9</v>
      </c>
      <c r="Z30" s="20" t="s">
        <v>13</v>
      </c>
      <c r="AA30" s="20" t="s">
        <v>72</v>
      </c>
      <c r="AB30" s="20" t="s">
        <v>13</v>
      </c>
      <c r="AC30" s="20" t="s">
        <v>13</v>
      </c>
      <c r="AD30" s="20" t="s">
        <v>13</v>
      </c>
      <c r="AE30" s="20" t="s">
        <v>13</v>
      </c>
      <c r="AF30" s="20" t="s">
        <v>9</v>
      </c>
      <c r="AG30" s="20" t="s">
        <v>13</v>
      </c>
      <c r="AH30" s="20" t="s">
        <v>13</v>
      </c>
      <c r="AI30" s="15">
        <f>COUNTIF(D30:AH30,"p")</f>
        <v>19</v>
      </c>
      <c r="AJ30" s="15">
        <f>COUNTIF(D30:AH30,"w/off")</f>
        <v>3</v>
      </c>
      <c r="AK30" s="16">
        <f>COUNTIF(D30:AH30,"CL")</f>
        <v>0</v>
      </c>
      <c r="AL30" s="16">
        <f>COUNTIF(D30:AH30,"PL")</f>
        <v>0</v>
      </c>
      <c r="AM30" s="16">
        <f>AI30+AJ30</f>
        <v>22</v>
      </c>
    </row>
    <row r="31" spans="1:39">
      <c r="A31" s="1">
        <v>23</v>
      </c>
      <c r="B31" s="19" t="s">
        <v>17</v>
      </c>
      <c r="C31" s="19" t="s">
        <v>20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9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9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9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9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COUNTIF(D31:AH31,"w/off")</f>
        <v>4</v>
      </c>
      <c r="AK31" s="16">
        <f>COUNTIF(D31:AH31,"CL")</f>
        <v>0</v>
      </c>
      <c r="AL31" s="16">
        <f>COUNTIF(D31:AH31,"PL")</f>
        <v>0</v>
      </c>
      <c r="AM31" s="16">
        <f>AI31+AJ31</f>
        <v>31</v>
      </c>
    </row>
    <row r="32" spans="1:39">
      <c r="A32" s="1">
        <v>24</v>
      </c>
      <c r="B32" s="19" t="s">
        <v>48</v>
      </c>
      <c r="C32" s="19" t="s">
        <v>56</v>
      </c>
      <c r="D32" s="20" t="s">
        <v>13</v>
      </c>
      <c r="E32" s="20" t="s">
        <v>13</v>
      </c>
      <c r="F32" s="20" t="s">
        <v>13</v>
      </c>
      <c r="G32" s="20" t="s">
        <v>9</v>
      </c>
      <c r="H32" s="20" t="s">
        <v>13</v>
      </c>
      <c r="I32" s="20" t="s">
        <v>72</v>
      </c>
      <c r="J32" s="20" t="s">
        <v>72</v>
      </c>
      <c r="K32" s="20" t="s">
        <v>72</v>
      </c>
      <c r="L32" s="20" t="s">
        <v>72</v>
      </c>
      <c r="M32" s="20" t="s">
        <v>72</v>
      </c>
      <c r="N32" s="20" t="s">
        <v>72</v>
      </c>
      <c r="O32" s="20" t="s">
        <v>72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72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72</v>
      </c>
      <c r="AC32" s="20" t="s">
        <v>72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20</v>
      </c>
      <c r="AJ32" s="15">
        <f>COUNTIF(D32:AH32,"w/off")</f>
        <v>1</v>
      </c>
      <c r="AK32" s="16">
        <f>COUNTIF(D32:AH32,"CL")</f>
        <v>0</v>
      </c>
      <c r="AL32" s="16">
        <f>COUNTIF(D32:AH32,"PL")</f>
        <v>0</v>
      </c>
      <c r="AM32" s="16">
        <f>AI32+AJ32</f>
        <v>21</v>
      </c>
    </row>
    <row r="33" spans="1:39">
      <c r="A33" s="1">
        <v>25</v>
      </c>
      <c r="B33" s="19" t="s">
        <v>30</v>
      </c>
      <c r="C33" s="19" t="s">
        <v>33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9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9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9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9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27</v>
      </c>
      <c r="AJ33" s="15">
        <f>COUNTIF(D33:AH33,"w/off")</f>
        <v>4</v>
      </c>
      <c r="AK33" s="16">
        <f>COUNTIF(D33:AH33,"CL")</f>
        <v>0</v>
      </c>
      <c r="AL33" s="16">
        <f>COUNTIF(D33:AH33,"PL")</f>
        <v>0</v>
      </c>
      <c r="AM33" s="16">
        <f>AI33+AJ33</f>
        <v>31</v>
      </c>
    </row>
    <row r="34" spans="1:39">
      <c r="A34" s="1">
        <v>26</v>
      </c>
      <c r="B34" s="19" t="s">
        <v>70</v>
      </c>
      <c r="C34" s="19" t="s">
        <v>71</v>
      </c>
      <c r="D34" s="20" t="s">
        <v>72</v>
      </c>
      <c r="E34" s="20" t="s">
        <v>72</v>
      </c>
      <c r="F34" s="20" t="s">
        <v>72</v>
      </c>
      <c r="G34" s="20" t="s">
        <v>72</v>
      </c>
      <c r="H34" s="20" t="s">
        <v>72</v>
      </c>
      <c r="I34" s="20" t="s">
        <v>72</v>
      </c>
      <c r="J34" s="20" t="s">
        <v>72</v>
      </c>
      <c r="K34" s="20" t="s">
        <v>72</v>
      </c>
      <c r="L34" s="20" t="s">
        <v>72</v>
      </c>
      <c r="M34" s="20" t="s">
        <v>72</v>
      </c>
      <c r="N34" s="20" t="s">
        <v>72</v>
      </c>
      <c r="O34" s="20" t="s">
        <v>13</v>
      </c>
      <c r="P34" s="20" t="s">
        <v>72</v>
      </c>
      <c r="Q34" s="20" t="s">
        <v>72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 t="s">
        <v>9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13</v>
      </c>
      <c r="AD34" s="20" t="s">
        <v>9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15">
        <f>COUNTIF(D34:AH34,"p")</f>
        <v>16</v>
      </c>
      <c r="AJ34" s="15">
        <f>COUNTIF(D34:AH34,"w/off")</f>
        <v>2</v>
      </c>
      <c r="AK34" s="16">
        <f>COUNTIF(D34:AH34,"CL")</f>
        <v>0</v>
      </c>
      <c r="AL34" s="16">
        <f>COUNTIF(D34:AH34,"PL")</f>
        <v>0</v>
      </c>
      <c r="AM34" s="16">
        <f>AI34+AJ34</f>
        <v>18</v>
      </c>
    </row>
    <row r="35" spans="1:39">
      <c r="A35" s="1">
        <v>27</v>
      </c>
      <c r="B35" s="19" t="s">
        <v>67</v>
      </c>
      <c r="C35" s="19" t="s">
        <v>68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13</v>
      </c>
      <c r="J35" s="20" t="s">
        <v>9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13</v>
      </c>
      <c r="Q35" s="20" t="s">
        <v>9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9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9</v>
      </c>
      <c r="AF35" s="20" t="s">
        <v>13</v>
      </c>
      <c r="AG35" s="20" t="s">
        <v>13</v>
      </c>
      <c r="AH35" s="20" t="s">
        <v>13</v>
      </c>
      <c r="AI35" s="15">
        <f>COUNTIF(D35:AH35,"p")</f>
        <v>27</v>
      </c>
      <c r="AJ35" s="15">
        <f>COUNTIF(D35:AH35,"w/off")</f>
        <v>4</v>
      </c>
      <c r="AK35" s="16">
        <f>COUNTIF(D35:AH35,"CL")</f>
        <v>0</v>
      </c>
      <c r="AL35" s="16">
        <f>COUNTIF(D35:AH35,"PL")</f>
        <v>0</v>
      </c>
      <c r="AM35" s="16">
        <f>AI35+AJ35</f>
        <v>31</v>
      </c>
    </row>
  </sheetData>
  <sortState ref="A9:AM35">
    <sortCondition ref="A9:A35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2018-04-23T05:37:40Z</dcterms:modified>
</cp:coreProperties>
</file>