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 tabRatio="447"/>
  </bookViews>
  <sheets>
    <sheet name="Muster Roll" sheetId="5" r:id="rId1"/>
  </sheets>
  <definedNames>
    <definedName name="_xlnm._FilterDatabase" localSheetId="0" hidden="1">'Muster Roll'!$A$8:$AL$13</definedName>
    <definedName name="_xlnm.Print_Area" localSheetId="0">'Muster Roll'!$A$1:$AL$13</definedName>
    <definedName name="_xlnm.Print_Titles" localSheetId="0">'Muster Roll'!$1:$8</definedName>
  </definedNames>
  <calcPr calcId="124519"/>
</workbook>
</file>

<file path=xl/calcChain.xml><?xml version="1.0" encoding="utf-8"?>
<calcChain xmlns="http://schemas.openxmlformats.org/spreadsheetml/2006/main">
  <c r="AK13" i="5"/>
  <c r="AJ13"/>
  <c r="AI13"/>
  <c r="AH13"/>
  <c r="AK12"/>
  <c r="AJ12"/>
  <c r="AI12"/>
  <c r="AH12"/>
  <c r="AK11"/>
  <c r="AJ11"/>
  <c r="AI11"/>
  <c r="AH11"/>
  <c r="AL11" s="1"/>
  <c r="AK10"/>
  <c r="AJ10"/>
  <c r="AI10"/>
  <c r="AH10"/>
  <c r="AL10" s="1"/>
  <c r="AI9"/>
  <c r="AH9"/>
  <c r="AK9"/>
  <c r="AJ9"/>
  <c r="AL12" l="1"/>
  <c r="AL13"/>
  <c r="AL9"/>
</calcChain>
</file>

<file path=xl/sharedStrings.xml><?xml version="1.0" encoding="utf-8"?>
<sst xmlns="http://schemas.openxmlformats.org/spreadsheetml/2006/main" count="176" uniqueCount="29">
  <si>
    <t xml:space="preserve">                MUSTER ROLL</t>
  </si>
  <si>
    <t xml:space="preserve"> Form XVI</t>
  </si>
  <si>
    <t>Contract Labour (Reg.Abo.Central Rule 1971)</t>
  </si>
  <si>
    <t xml:space="preserve">    [ See Rule 78(1)(a)(1)]</t>
  </si>
  <si>
    <t xml:space="preserve">Name of Contractor : M/s.Walsons Services (P) Ltd. </t>
  </si>
  <si>
    <t>S.NO</t>
  </si>
  <si>
    <t>CODE</t>
  </si>
  <si>
    <t>NAME</t>
  </si>
  <si>
    <t>No of Days worked</t>
  </si>
  <si>
    <t>w/off</t>
  </si>
  <si>
    <t>C.L</t>
  </si>
  <si>
    <t>E.L</t>
  </si>
  <si>
    <t>Total paid Days</t>
  </si>
  <si>
    <t>P</t>
  </si>
  <si>
    <t>G008169</t>
  </si>
  <si>
    <t>G080133</t>
  </si>
  <si>
    <t>G013458</t>
  </si>
  <si>
    <t>G001133</t>
  </si>
  <si>
    <t>YUDHVIR YADAV SINGH</t>
  </si>
  <si>
    <t>Name &amp; Address of Estabishment in/ under which contract is carried on: M/s Carzonrent (India) Pvt. Ltd. New Delhi</t>
  </si>
  <si>
    <t>A -7,Okhla Phase-2,DDA Shed,Second Floor,Near Samara Honda Service,Okhla,New Delhi-110020</t>
  </si>
  <si>
    <t>RAJESH  KUMAR</t>
  </si>
  <si>
    <t>ADITYA  NARAYAN</t>
  </si>
  <si>
    <t>BALRAM  SINGH</t>
  </si>
  <si>
    <t>G047869</t>
  </si>
  <si>
    <t>PURUSHOTTAM BHAGWAN PANDEY</t>
  </si>
  <si>
    <t>wo</t>
  </si>
  <si>
    <t>A</t>
  </si>
  <si>
    <t>For the Month:- April 2019</t>
  </si>
</sst>
</file>

<file path=xl/styles.xml><?xml version="1.0" encoding="utf-8"?>
<styleSheet xmlns="http://schemas.openxmlformats.org/spreadsheetml/2006/main">
  <numFmts count="1">
    <numFmt numFmtId="164" formatCode="0.00000000"/>
  </numFmts>
  <fonts count="7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21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 applyAlignment="1"/>
    <xf numFmtId="0" fontId="1" fillId="0" borderId="0" xfId="0" applyFont="1"/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1" fontId="1" fillId="0" borderId="0" xfId="0" applyNumberFormat="1" applyFont="1" applyFill="1" applyBorder="1" applyAlignment="1">
      <alignment horizontal="center"/>
    </xf>
    <xf numFmtId="164" fontId="1" fillId="0" borderId="0" xfId="0" applyNumberFormat="1" applyFont="1" applyFill="1" applyBorder="1" applyAlignment="1">
      <alignment horizontal="center"/>
    </xf>
    <xf numFmtId="0" fontId="2" fillId="0" borderId="0" xfId="0" quotePrefix="1" applyFont="1" applyFill="1" applyBorder="1" applyAlignment="1"/>
    <xf numFmtId="0" fontId="2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center" vertical="center" wrapText="1"/>
    </xf>
    <xf numFmtId="2" fontId="0" fillId="0" borderId="0" xfId="0" applyNumberFormat="1" applyAlignment="1">
      <alignment horizontal="center"/>
    </xf>
    <xf numFmtId="2" fontId="1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wrapText="1"/>
    </xf>
    <xf numFmtId="0" fontId="2" fillId="0" borderId="0" xfId="0" applyFont="1" applyAlignment="1">
      <alignment horizontal="center"/>
    </xf>
    <xf numFmtId="0" fontId="1" fillId="0" borderId="0" xfId="1" applyFont="1" applyFill="1" applyAlignment="1" applyProtection="1">
      <alignment horizontal="left" vertical="center"/>
      <protection locked="0"/>
    </xf>
    <xf numFmtId="0" fontId="0" fillId="0" borderId="0" xfId="0" applyAlignment="1">
      <alignment horizontal="center"/>
    </xf>
  </cellXfs>
  <cellStyles count="3">
    <cellStyle name="=C:\WINNT\SYSTEM32\COMMAND.COM" xfId="1"/>
    <cellStyle name="Normal" xfId="0" builtinId="0"/>
    <cellStyle name="Normal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L13"/>
  <sheetViews>
    <sheetView tabSelected="1" workbookViewId="0">
      <selection activeCell="A17" sqref="A17"/>
    </sheetView>
  </sheetViews>
  <sheetFormatPr defaultRowHeight="15"/>
  <cols>
    <col min="1" max="1" width="6.140625" customWidth="1"/>
    <col min="3" max="3" width="32.85546875" bestFit="1" customWidth="1"/>
    <col min="4" max="33" width="3" customWidth="1"/>
    <col min="34" max="34" width="8" bestFit="1" customWidth="1"/>
    <col min="35" max="35" width="6.28515625" bestFit="1" customWidth="1"/>
    <col min="36" max="36" width="5.5703125" bestFit="1" customWidth="1"/>
    <col min="37" max="37" width="4.42578125" customWidth="1"/>
    <col min="38" max="38" width="6.85546875" bestFit="1" customWidth="1"/>
  </cols>
  <sheetData>
    <row r="1" spans="1:38" ht="15.75">
      <c r="A1" s="1"/>
      <c r="B1" s="2"/>
      <c r="C1" s="3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5"/>
      <c r="P1" s="5"/>
      <c r="Q1" s="6"/>
      <c r="R1" s="7"/>
      <c r="S1" s="7"/>
      <c r="T1" s="7"/>
      <c r="U1" s="7" t="s">
        <v>0</v>
      </c>
      <c r="V1" s="7"/>
      <c r="W1" s="7"/>
      <c r="X1" s="7"/>
      <c r="Y1" s="7"/>
      <c r="Z1" s="8"/>
      <c r="AA1" s="8"/>
      <c r="AB1" s="5"/>
      <c r="AC1" s="5"/>
      <c r="AD1" s="5"/>
      <c r="AE1" s="5"/>
      <c r="AF1" s="5"/>
      <c r="AG1" s="5"/>
      <c r="AH1" s="1"/>
      <c r="AI1" s="1"/>
      <c r="AJ1" s="1"/>
      <c r="AK1" s="1"/>
      <c r="AL1" s="1"/>
    </row>
    <row r="2" spans="1:38" ht="15.75">
      <c r="A2" s="4"/>
      <c r="B2" s="4"/>
      <c r="C2" s="5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5"/>
      <c r="P2" s="5"/>
      <c r="Q2" s="5"/>
      <c r="R2" s="8"/>
      <c r="S2" s="8"/>
      <c r="T2" s="8"/>
      <c r="U2" s="8"/>
      <c r="V2" s="8" t="s">
        <v>1</v>
      </c>
      <c r="W2" s="8"/>
      <c r="X2" s="8"/>
      <c r="Y2" s="8"/>
      <c r="Z2" s="8"/>
      <c r="AA2" s="8"/>
      <c r="AB2" s="5"/>
      <c r="AC2" s="5"/>
      <c r="AD2" s="9"/>
      <c r="AE2" s="5"/>
      <c r="AF2" s="5"/>
      <c r="AG2" s="5"/>
      <c r="AH2" s="1"/>
      <c r="AI2" s="1"/>
      <c r="AJ2" s="1"/>
      <c r="AK2" s="1"/>
      <c r="AL2" s="1"/>
    </row>
    <row r="3" spans="1:38" ht="15.75">
      <c r="A3" s="2" t="s">
        <v>2</v>
      </c>
      <c r="B3" s="4"/>
      <c r="C3" s="3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5"/>
      <c r="P3" s="5"/>
      <c r="Q3" s="5"/>
      <c r="R3" s="8"/>
      <c r="S3" s="8"/>
      <c r="T3" s="8"/>
      <c r="U3" s="8"/>
      <c r="V3" s="8" t="s">
        <v>3</v>
      </c>
      <c r="W3" s="8"/>
      <c r="X3" s="8"/>
      <c r="Y3" s="8"/>
      <c r="Z3" s="8"/>
      <c r="AA3" s="8"/>
      <c r="AB3" s="5"/>
      <c r="AC3" s="5"/>
      <c r="AD3" s="5"/>
      <c r="AE3" s="5"/>
      <c r="AF3" s="5"/>
      <c r="AG3" s="5"/>
      <c r="AH3" s="1"/>
      <c r="AI3" s="1"/>
      <c r="AJ3" s="1"/>
      <c r="AK3" s="1"/>
      <c r="AL3" s="1"/>
    </row>
    <row r="4" spans="1:38">
      <c r="A4" s="2" t="s">
        <v>4</v>
      </c>
      <c r="B4" s="4"/>
      <c r="C4" s="3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10"/>
      <c r="AE4" s="5"/>
      <c r="AF4" s="5"/>
      <c r="AG4" s="5"/>
      <c r="AH4" s="1"/>
      <c r="AI4" s="1"/>
      <c r="AJ4" s="1"/>
      <c r="AK4" s="1"/>
      <c r="AL4" s="1"/>
    </row>
    <row r="5" spans="1:38">
      <c r="A5" s="4" t="s">
        <v>20</v>
      </c>
      <c r="B5" s="4"/>
      <c r="C5" s="3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1"/>
      <c r="AI5" s="1"/>
      <c r="AJ5" s="1"/>
      <c r="AK5" s="1"/>
      <c r="AL5" s="1"/>
    </row>
    <row r="6" spans="1:38">
      <c r="A6" s="2" t="s">
        <v>19</v>
      </c>
      <c r="B6" s="4"/>
      <c r="C6" s="3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1"/>
      <c r="AI6" s="1"/>
      <c r="AJ6" s="1"/>
      <c r="AK6" s="1"/>
      <c r="AL6" s="1"/>
    </row>
    <row r="7" spans="1:38">
      <c r="A7" s="11" t="s">
        <v>28</v>
      </c>
      <c r="B7" s="4"/>
      <c r="C7" s="11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1"/>
      <c r="AI7" s="1"/>
      <c r="AJ7" s="1"/>
      <c r="AK7" s="1"/>
      <c r="AL7" s="1"/>
    </row>
    <row r="8" spans="1:38" ht="45">
      <c r="A8" s="12" t="s">
        <v>5</v>
      </c>
      <c r="B8" s="17" t="s">
        <v>6</v>
      </c>
      <c r="C8" s="13" t="s">
        <v>7</v>
      </c>
      <c r="D8" s="18">
        <v>1</v>
      </c>
      <c r="E8" s="12">
        <v>2</v>
      </c>
      <c r="F8" s="12">
        <v>3</v>
      </c>
      <c r="G8" s="12">
        <v>4</v>
      </c>
      <c r="H8" s="12">
        <v>5</v>
      </c>
      <c r="I8" s="12">
        <v>6</v>
      </c>
      <c r="J8" s="12">
        <v>7</v>
      </c>
      <c r="K8" s="12">
        <v>8</v>
      </c>
      <c r="L8" s="12">
        <v>9</v>
      </c>
      <c r="M8" s="12">
        <v>10</v>
      </c>
      <c r="N8" s="12">
        <v>11</v>
      </c>
      <c r="O8" s="12">
        <v>12</v>
      </c>
      <c r="P8" s="12">
        <v>13</v>
      </c>
      <c r="Q8" s="12">
        <v>14</v>
      </c>
      <c r="R8" s="12">
        <v>15</v>
      </c>
      <c r="S8" s="12">
        <v>16</v>
      </c>
      <c r="T8" s="12">
        <v>17</v>
      </c>
      <c r="U8" s="12">
        <v>18</v>
      </c>
      <c r="V8" s="12">
        <v>19</v>
      </c>
      <c r="W8" s="12">
        <v>20</v>
      </c>
      <c r="X8" s="12">
        <v>21</v>
      </c>
      <c r="Y8" s="12">
        <v>22</v>
      </c>
      <c r="Z8" s="12">
        <v>23</v>
      </c>
      <c r="AA8" s="12">
        <v>24</v>
      </c>
      <c r="AB8" s="12">
        <v>25</v>
      </c>
      <c r="AC8" s="12">
        <v>26</v>
      </c>
      <c r="AD8" s="12">
        <v>27</v>
      </c>
      <c r="AE8" s="12">
        <v>28</v>
      </c>
      <c r="AF8" s="12">
        <v>29</v>
      </c>
      <c r="AG8" s="12">
        <v>30</v>
      </c>
      <c r="AH8" s="12" t="s">
        <v>8</v>
      </c>
      <c r="AI8" s="14" t="s">
        <v>9</v>
      </c>
      <c r="AJ8" s="14" t="s">
        <v>10</v>
      </c>
      <c r="AK8" s="14" t="s">
        <v>11</v>
      </c>
      <c r="AL8" s="14" t="s">
        <v>12</v>
      </c>
    </row>
    <row r="9" spans="1:38" ht="15" customHeight="1">
      <c r="A9" s="1">
        <v>1</v>
      </c>
      <c r="B9" s="19" t="s">
        <v>17</v>
      </c>
      <c r="C9" s="19" t="s">
        <v>22</v>
      </c>
      <c r="D9" s="20" t="s">
        <v>13</v>
      </c>
      <c r="E9" s="20" t="s">
        <v>13</v>
      </c>
      <c r="F9" s="20" t="s">
        <v>13</v>
      </c>
      <c r="G9" s="20" t="s">
        <v>26</v>
      </c>
      <c r="H9" s="20" t="s">
        <v>13</v>
      </c>
      <c r="I9" s="20" t="s">
        <v>13</v>
      </c>
      <c r="J9" s="20" t="s">
        <v>13</v>
      </c>
      <c r="K9" s="20" t="s">
        <v>13</v>
      </c>
      <c r="L9" s="20" t="s">
        <v>13</v>
      </c>
      <c r="M9" s="20" t="s">
        <v>13</v>
      </c>
      <c r="N9" s="20" t="s">
        <v>26</v>
      </c>
      <c r="O9" s="20" t="s">
        <v>13</v>
      </c>
      <c r="P9" s="20" t="s">
        <v>13</v>
      </c>
      <c r="Q9" s="20" t="s">
        <v>13</v>
      </c>
      <c r="R9" s="20" t="s">
        <v>13</v>
      </c>
      <c r="S9" s="20" t="s">
        <v>13</v>
      </c>
      <c r="T9" s="20" t="s">
        <v>13</v>
      </c>
      <c r="U9" s="20" t="s">
        <v>26</v>
      </c>
      <c r="V9" s="20" t="s">
        <v>13</v>
      </c>
      <c r="W9" s="20" t="s">
        <v>13</v>
      </c>
      <c r="X9" s="20" t="s">
        <v>13</v>
      </c>
      <c r="Y9" s="20" t="s">
        <v>13</v>
      </c>
      <c r="Z9" s="20" t="s">
        <v>13</v>
      </c>
      <c r="AA9" s="20" t="s">
        <v>13</v>
      </c>
      <c r="AB9" s="20" t="s">
        <v>26</v>
      </c>
      <c r="AC9" s="20" t="s">
        <v>13</v>
      </c>
      <c r="AD9" s="20" t="s">
        <v>13</v>
      </c>
      <c r="AE9" s="20" t="s">
        <v>13</v>
      </c>
      <c r="AF9" s="20" t="s">
        <v>13</v>
      </c>
      <c r="AG9" s="20" t="s">
        <v>13</v>
      </c>
      <c r="AH9" s="20">
        <f>COUNTIF(D9:AG9,"p")</f>
        <v>26</v>
      </c>
      <c r="AI9" s="15">
        <f>COUNTIF(D9:AG9,"wo")</f>
        <v>4</v>
      </c>
      <c r="AJ9" s="16">
        <f t="shared" ref="AJ9" si="0">COUNTIF(D9:AE9,"CL")</f>
        <v>0</v>
      </c>
      <c r="AK9" s="16">
        <f t="shared" ref="AK9" si="1">COUNTIF(D9:AE9,"PL")</f>
        <v>0</v>
      </c>
      <c r="AL9" s="16">
        <f t="shared" ref="AL9" si="2">AH9+AI9</f>
        <v>30</v>
      </c>
    </row>
    <row r="10" spans="1:38" ht="15" customHeight="1">
      <c r="A10" s="1">
        <v>2</v>
      </c>
      <c r="B10" s="19" t="s">
        <v>14</v>
      </c>
      <c r="C10" s="19" t="s">
        <v>18</v>
      </c>
      <c r="D10" s="20" t="s">
        <v>13</v>
      </c>
      <c r="E10" s="20" t="s">
        <v>13</v>
      </c>
      <c r="F10" s="20" t="s">
        <v>13</v>
      </c>
      <c r="G10" s="20" t="s">
        <v>13</v>
      </c>
      <c r="H10" s="20" t="s">
        <v>26</v>
      </c>
      <c r="I10" s="20" t="s">
        <v>13</v>
      </c>
      <c r="J10" s="20" t="s">
        <v>13</v>
      </c>
      <c r="K10" s="20" t="s">
        <v>13</v>
      </c>
      <c r="L10" s="20" t="s">
        <v>13</v>
      </c>
      <c r="M10" s="20" t="s">
        <v>13</v>
      </c>
      <c r="N10" s="20" t="s">
        <v>13</v>
      </c>
      <c r="O10" s="20" t="s">
        <v>26</v>
      </c>
      <c r="P10" s="20" t="s">
        <v>13</v>
      </c>
      <c r="Q10" s="20" t="s">
        <v>13</v>
      </c>
      <c r="R10" s="20" t="s">
        <v>13</v>
      </c>
      <c r="S10" s="20" t="s">
        <v>13</v>
      </c>
      <c r="T10" s="20" t="s">
        <v>13</v>
      </c>
      <c r="U10" s="20" t="s">
        <v>13</v>
      </c>
      <c r="V10" s="20" t="s">
        <v>26</v>
      </c>
      <c r="W10" s="20" t="s">
        <v>13</v>
      </c>
      <c r="X10" s="20" t="s">
        <v>13</v>
      </c>
      <c r="Y10" s="20" t="s">
        <v>13</v>
      </c>
      <c r="Z10" s="20" t="s">
        <v>13</v>
      </c>
      <c r="AA10" s="20" t="s">
        <v>13</v>
      </c>
      <c r="AB10" s="20" t="s">
        <v>13</v>
      </c>
      <c r="AC10" s="20" t="s">
        <v>26</v>
      </c>
      <c r="AD10" s="20" t="s">
        <v>13</v>
      </c>
      <c r="AE10" s="20" t="s">
        <v>13</v>
      </c>
      <c r="AF10" s="20" t="s">
        <v>13</v>
      </c>
      <c r="AG10" s="20" t="s">
        <v>13</v>
      </c>
      <c r="AH10" s="20">
        <f>COUNTIF(D10:AG10,"p")</f>
        <v>26</v>
      </c>
      <c r="AI10" s="15">
        <f>COUNTIF(D10:AG10,"wo")</f>
        <v>4</v>
      </c>
      <c r="AJ10" s="16">
        <f t="shared" ref="AJ10:AJ13" si="3">COUNTIF(D10:AE10,"CL")</f>
        <v>0</v>
      </c>
      <c r="AK10" s="16">
        <f t="shared" ref="AK10:AK13" si="4">COUNTIF(D10:AE10,"PL")</f>
        <v>0</v>
      </c>
      <c r="AL10" s="16">
        <f t="shared" ref="AL10:AL13" si="5">AH10+AI10</f>
        <v>30</v>
      </c>
    </row>
    <row r="11" spans="1:38" ht="15" customHeight="1">
      <c r="A11" s="1">
        <v>3</v>
      </c>
      <c r="B11" s="19" t="s">
        <v>15</v>
      </c>
      <c r="C11" s="19" t="s">
        <v>23</v>
      </c>
      <c r="D11" s="20" t="s">
        <v>13</v>
      </c>
      <c r="E11" s="20" t="s">
        <v>13</v>
      </c>
      <c r="F11" s="20" t="s">
        <v>13</v>
      </c>
      <c r="G11" s="20" t="s">
        <v>13</v>
      </c>
      <c r="H11" s="20" t="s">
        <v>13</v>
      </c>
      <c r="I11" s="20" t="s">
        <v>26</v>
      </c>
      <c r="J11" s="20" t="s">
        <v>13</v>
      </c>
      <c r="K11" s="20" t="s">
        <v>13</v>
      </c>
      <c r="L11" s="20" t="s">
        <v>13</v>
      </c>
      <c r="M11" s="20" t="s">
        <v>13</v>
      </c>
      <c r="N11" s="20" t="s">
        <v>13</v>
      </c>
      <c r="O11" s="20" t="s">
        <v>13</v>
      </c>
      <c r="P11" s="20" t="s">
        <v>26</v>
      </c>
      <c r="Q11" s="20" t="s">
        <v>13</v>
      </c>
      <c r="R11" s="20" t="s">
        <v>13</v>
      </c>
      <c r="S11" s="20" t="s">
        <v>13</v>
      </c>
      <c r="T11" s="20" t="s">
        <v>13</v>
      </c>
      <c r="U11" s="20" t="s">
        <v>13</v>
      </c>
      <c r="V11" s="20" t="s">
        <v>13</v>
      </c>
      <c r="W11" s="20" t="s">
        <v>26</v>
      </c>
      <c r="X11" s="20" t="s">
        <v>13</v>
      </c>
      <c r="Y11" s="20" t="s">
        <v>13</v>
      </c>
      <c r="Z11" s="20" t="s">
        <v>13</v>
      </c>
      <c r="AA11" s="20" t="s">
        <v>13</v>
      </c>
      <c r="AB11" s="20" t="s">
        <v>13</v>
      </c>
      <c r="AC11" s="20" t="s">
        <v>13</v>
      </c>
      <c r="AD11" s="20" t="s">
        <v>26</v>
      </c>
      <c r="AE11" s="20" t="s">
        <v>13</v>
      </c>
      <c r="AF11" s="20" t="s">
        <v>13</v>
      </c>
      <c r="AG11" s="20" t="s">
        <v>13</v>
      </c>
      <c r="AH11" s="20">
        <f>COUNTIF(D11:AG11,"p")</f>
        <v>26</v>
      </c>
      <c r="AI11" s="15">
        <f>COUNTIF(D11:AG11,"wo")</f>
        <v>4</v>
      </c>
      <c r="AJ11" s="16">
        <f t="shared" si="3"/>
        <v>0</v>
      </c>
      <c r="AK11" s="16">
        <f t="shared" si="4"/>
        <v>0</v>
      </c>
      <c r="AL11" s="16">
        <f t="shared" si="5"/>
        <v>30</v>
      </c>
    </row>
    <row r="12" spans="1:38" ht="15" customHeight="1">
      <c r="A12" s="1">
        <v>4</v>
      </c>
      <c r="B12" s="19" t="s">
        <v>16</v>
      </c>
      <c r="C12" s="19" t="s">
        <v>21</v>
      </c>
      <c r="D12" s="20" t="s">
        <v>13</v>
      </c>
      <c r="E12" s="20" t="s">
        <v>13</v>
      </c>
      <c r="F12" s="20" t="s">
        <v>13</v>
      </c>
      <c r="G12" s="20" t="s">
        <v>13</v>
      </c>
      <c r="H12" s="20" t="s">
        <v>13</v>
      </c>
      <c r="I12" s="20" t="s">
        <v>13</v>
      </c>
      <c r="J12" s="20" t="s">
        <v>26</v>
      </c>
      <c r="K12" s="20" t="s">
        <v>13</v>
      </c>
      <c r="L12" s="20" t="s">
        <v>13</v>
      </c>
      <c r="M12" s="20" t="s">
        <v>13</v>
      </c>
      <c r="N12" s="20" t="s">
        <v>13</v>
      </c>
      <c r="O12" s="20" t="s">
        <v>13</v>
      </c>
      <c r="P12" s="20" t="s">
        <v>13</v>
      </c>
      <c r="Q12" s="20" t="s">
        <v>26</v>
      </c>
      <c r="R12" s="20" t="s">
        <v>13</v>
      </c>
      <c r="S12" s="20" t="s">
        <v>13</v>
      </c>
      <c r="T12" s="20" t="s">
        <v>13</v>
      </c>
      <c r="U12" s="20" t="s">
        <v>13</v>
      </c>
      <c r="V12" s="20" t="s">
        <v>13</v>
      </c>
      <c r="W12" s="20" t="s">
        <v>13</v>
      </c>
      <c r="X12" s="20" t="s">
        <v>26</v>
      </c>
      <c r="Y12" s="20" t="s">
        <v>13</v>
      </c>
      <c r="Z12" s="20" t="s">
        <v>13</v>
      </c>
      <c r="AA12" s="20" t="s">
        <v>13</v>
      </c>
      <c r="AB12" s="20" t="s">
        <v>13</v>
      </c>
      <c r="AC12" s="20" t="s">
        <v>13</v>
      </c>
      <c r="AD12" s="20" t="s">
        <v>27</v>
      </c>
      <c r="AE12" s="20" t="s">
        <v>27</v>
      </c>
      <c r="AF12" s="20" t="s">
        <v>27</v>
      </c>
      <c r="AG12" s="20" t="s">
        <v>27</v>
      </c>
      <c r="AH12" s="20">
        <f>COUNTIF(D12:AG12,"p")</f>
        <v>23</v>
      </c>
      <c r="AI12" s="15">
        <f>COUNTIF(D12:AG12,"wo")</f>
        <v>3</v>
      </c>
      <c r="AJ12" s="16">
        <f t="shared" si="3"/>
        <v>0</v>
      </c>
      <c r="AK12" s="16">
        <f t="shared" si="4"/>
        <v>0</v>
      </c>
      <c r="AL12" s="16">
        <f t="shared" si="5"/>
        <v>26</v>
      </c>
    </row>
    <row r="13" spans="1:38" ht="15" customHeight="1">
      <c r="A13" s="1">
        <v>5</v>
      </c>
      <c r="B13" s="19" t="s">
        <v>24</v>
      </c>
      <c r="C13" s="19" t="s">
        <v>25</v>
      </c>
      <c r="D13" s="20" t="s">
        <v>13</v>
      </c>
      <c r="E13" s="20" t="s">
        <v>13</v>
      </c>
      <c r="F13" s="20" t="s">
        <v>13</v>
      </c>
      <c r="G13" s="20" t="s">
        <v>26</v>
      </c>
      <c r="H13" s="20" t="s">
        <v>13</v>
      </c>
      <c r="I13" s="20" t="s">
        <v>13</v>
      </c>
      <c r="J13" s="20" t="s">
        <v>13</v>
      </c>
      <c r="K13" s="20" t="s">
        <v>13</v>
      </c>
      <c r="L13" s="20" t="s">
        <v>13</v>
      </c>
      <c r="M13" s="20" t="s">
        <v>13</v>
      </c>
      <c r="N13" s="20" t="s">
        <v>26</v>
      </c>
      <c r="O13" s="20" t="s">
        <v>13</v>
      </c>
      <c r="P13" s="20" t="s">
        <v>13</v>
      </c>
      <c r="Q13" s="20" t="s">
        <v>13</v>
      </c>
      <c r="R13" s="20" t="s">
        <v>13</v>
      </c>
      <c r="S13" s="20" t="s">
        <v>13</v>
      </c>
      <c r="T13" s="20" t="s">
        <v>13</v>
      </c>
      <c r="U13" s="20" t="s">
        <v>26</v>
      </c>
      <c r="V13" s="20" t="s">
        <v>13</v>
      </c>
      <c r="W13" s="20" t="s">
        <v>13</v>
      </c>
      <c r="X13" s="20" t="s">
        <v>13</v>
      </c>
      <c r="Y13" s="20" t="s">
        <v>13</v>
      </c>
      <c r="Z13" s="20" t="s">
        <v>13</v>
      </c>
      <c r="AA13" s="20" t="s">
        <v>13</v>
      </c>
      <c r="AB13" s="20" t="s">
        <v>26</v>
      </c>
      <c r="AC13" s="20" t="s">
        <v>13</v>
      </c>
      <c r="AD13" s="20" t="s">
        <v>13</v>
      </c>
      <c r="AE13" s="20" t="s">
        <v>13</v>
      </c>
      <c r="AF13" s="20" t="s">
        <v>13</v>
      </c>
      <c r="AG13" s="20" t="s">
        <v>13</v>
      </c>
      <c r="AH13" s="20">
        <f>COUNTIF(D13:AG13,"p")</f>
        <v>26</v>
      </c>
      <c r="AI13" s="15">
        <f>COUNTIF(D13:AG13,"wo")</f>
        <v>4</v>
      </c>
      <c r="AJ13" s="16">
        <f t="shared" si="3"/>
        <v>0</v>
      </c>
      <c r="AK13" s="16">
        <f t="shared" si="4"/>
        <v>0</v>
      </c>
      <c r="AL13" s="16">
        <f t="shared" si="5"/>
        <v>30</v>
      </c>
    </row>
  </sheetData>
  <sortState ref="A9:AM15">
    <sortCondition ref="B9:B15"/>
  </sortState>
  <dataValidations count="2">
    <dataValidation type="textLength" operator="lessThanOrEqual" allowBlank="1" showInputMessage="1" showErrorMessage="1" sqref="C9:C13">
      <formula1>10</formula1>
    </dataValidation>
    <dataValidation type="textLength" operator="lessThanOrEqual" allowBlank="1" showInputMessage="1" showErrorMessage="1" sqref="B9:B13">
      <formula1>20</formula1>
    </dataValidation>
  </dataValidations>
  <printOptions gridLines="1"/>
  <pageMargins left="0.34" right="0.17" top="0.27" bottom="0.31" header="0.3" footer="0.3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Muster Roll</vt:lpstr>
      <vt:lpstr>'Muster Roll'!Print_Area</vt:lpstr>
      <vt:lpstr>'Muster Roll'!Print_Titles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2019-06-20T06:54:02Z</dcterms:modified>
</cp:coreProperties>
</file>