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5" i="5" l="1"/>
  <c r="AK45" i="5"/>
  <c r="AJ45" i="5"/>
  <c r="AI45" i="5"/>
  <c r="AL44" i="5"/>
  <c r="AK44" i="5"/>
  <c r="AJ44" i="5"/>
  <c r="AI44" i="5"/>
  <c r="AL43" i="5"/>
  <c r="AK43" i="5"/>
  <c r="AJ43" i="5"/>
  <c r="AI43" i="5"/>
  <c r="AL42" i="5"/>
  <c r="AK42" i="5"/>
  <c r="AJ42" i="5"/>
  <c r="AI42" i="5"/>
  <c r="AM42" i="5" l="1"/>
  <c r="AM43" i="5"/>
  <c r="AM44" i="5"/>
  <c r="AM45" i="5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<sst xmlns="http://schemas.openxmlformats.org/spreadsheetml/2006/main" count="1237" uniqueCount="93">
  <si>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</si>
  <si>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</si>
  <si>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</si>
  <si>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</si>
  <si>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</si>
  <si>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</si>
  <si>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</si>
  <si>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</si>
  <si>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</si>
  <si>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</si>
  <si>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</si>
  <si>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</si>
  <si>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</si>
  <si>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</si>
  <si>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</si>
  <si>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</si>
  <si>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</si>
  <si>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</si>
  <si>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</si>
  <si>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</si>
  <si>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</si>
  <si>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</si>
  <si>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</si>
  <si>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</si>
  <si>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</si>
  <si>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</si>
  <si>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</si>
  <si>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</si>
  <si>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</si>
  <si>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</si>
  <si>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</si>
  <si>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</si>
  <si>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</si>
  <si>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</si>
  <si>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</si>
  <si>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</si>
  <si>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</si>
  <si>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</si>
  <si>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</si>
  <si>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</si>
  <si>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G169136</t>
  </si>
  <si>
    <t>G175500</t>
  </si>
  <si>
    <t>G187931</t>
  </si>
  <si>
    <t>G189693</t>
  </si>
  <si>
    <t>G198037</t>
  </si>
  <si>
    <t>G212089</t>
  </si>
  <si>
    <t>G222623</t>
  </si>
  <si>
    <t>G223004</t>
  </si>
  <si>
    <t>G223020</t>
  </si>
  <si>
    <t>G223023</t>
  </si>
  <si>
    <t>G223307</t>
  </si>
  <si>
    <t>G223331</t>
  </si>
  <si>
    <t>G223341</t>
  </si>
  <si>
    <t>G223391</t>
  </si>
  <si>
    <t>G223695</t>
  </si>
  <si>
    <t>G223902</t>
  </si>
  <si>
    <t>G223920</t>
  </si>
  <si>
    <t>G224029</t>
  </si>
  <si>
    <t>G224186</t>
  </si>
  <si>
    <t>G227941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</si>
  <si>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</si>
  <si>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</si>
  <si>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</si>
  <si>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</si>
  <si>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</si>
  <si>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</si>
  <si>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OM PRAKASH KUMAR</t>
  </si>
  <si>
    <t>VIJAY KUMAR TRIPATHI</t>
  </si>
  <si>
    <t>SATYAVANT  SINGH</t>
  </si>
  <si>
    <t>DHARMENDRA KUMAR SINGH</t>
  </si>
  <si>
    <t>MANI BHUSHAN JHA</t>
  </si>
  <si>
    <t>SANJIV  KUMAR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</si>
  <si>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</si>
  <si>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</si>
  <si>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</si>
  <si>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</si>
  <si>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</si>
  <si>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</si>
  <si>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</si>
  <si>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ANAMIKA  ANAMI</t>
  </si>
  <si>
    <t>PINTU  SHARMA</t>
  </si>
  <si>
    <t>MOHIT  SINGH</t>
  </si>
  <si>
    <t>PRADEEP KUMAR SHARMA</t>
  </si>
  <si>
    <t>MOHIT KUMAR SHARMA</t>
  </si>
  <si>
    <t>SANJAY KUMAR MANDAL</t>
  </si>
  <si>
    <t>GOVIND  SINGH</t>
  </si>
  <si>
    <t>UPENDRA  KUMAR</t>
  </si>
  <si>
    <t xml:space="preserve">VIKASH FOJDAR </t>
  </si>
  <si>
    <t>For the Month:- May 2020</t>
  </si>
  <si>
    <t>G083559</t>
  </si>
  <si>
    <t>G145370</t>
  </si>
  <si>
    <t>JAY PRAKASH SHARMA</t>
  </si>
  <si>
    <t>ANIL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</si>
</sst>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33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33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33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33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33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33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33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33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33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33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33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33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36</v>
      </c>
      <c r="C12" s="20" t="s">
        <v>62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33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33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33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33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9">
        <v>5</v>
      </c>
      <c r="B13" s="20" t="s">
        <v>89</v>
      </c>
      <c r="C13" s="20" t="s">
        <v>91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33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33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33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33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20" t="s">
        <v>21</v>
      </c>
      <c r="C14" s="20" t="s">
        <v>22</v>
      </c>
      <c r="D14" s="19" t="s">
        <v>13</v>
      </c>
      <c r="E14" s="19" t="s">
        <v>13</v>
      </c>
      <c r="F14" s="19" t="s">
        <v>13</v>
      </c>
      <c r="G14" s="19" t="s">
        <v>33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33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33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33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x14ac:dyDescent="0.25">
      <c r="A15" s="19">
        <v>7</v>
      </c>
      <c r="B15" s="20" t="s">
        <v>37</v>
      </c>
      <c r="C15" s="20" t="s">
        <v>63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33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33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33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15</v>
      </c>
      <c r="AD15" s="19" t="s">
        <v>15</v>
      </c>
      <c r="AE15" s="19" t="s">
        <v>15</v>
      </c>
      <c r="AF15" s="19" t="s">
        <v>15</v>
      </c>
      <c r="AG15" s="19" t="s">
        <v>15</v>
      </c>
      <c r="AH15" s="19" t="s">
        <v>15</v>
      </c>
      <c r="AI15" s="15">
        <f>COUNTIF(D15:AH15,"p")</f>
        <v>22</v>
      </c>
      <c r="AJ15" s="15">
        <f>COUNTIF(D15:AH15,"wo")</f>
        <v>3</v>
      </c>
      <c r="AK15" s="16">
        <f>COUNTIF(D15:AE15,"CL")</f>
        <v>0</v>
      </c>
      <c r="AL15" s="16">
        <f>COUNTIF(D15:AE15,"PL")</f>
        <v>0</v>
      </c>
      <c r="AM15" s="16">
        <f>SUM(AI15:AL15)</f>
        <v>25</v>
      </c>
    </row>
    <row r="16" spans="1:39" x14ac:dyDescent="0.25">
      <c r="A16" s="19">
        <v>8</v>
      </c>
      <c r="B16" s="21" t="s">
        <v>23</v>
      </c>
      <c r="C16" s="21" t="s">
        <v>24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33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33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33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33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90</v>
      </c>
      <c r="C17" s="20" t="s">
        <v>92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33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33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33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33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1" t="s">
        <v>38</v>
      </c>
      <c r="C18" s="21" t="s">
        <v>64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33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33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33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33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39</v>
      </c>
      <c r="C19" s="20" t="s">
        <v>65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33</v>
      </c>
      <c r="K19" s="19" t="s">
        <v>13</v>
      </c>
      <c r="L19" s="19" t="s">
        <v>13</v>
      </c>
      <c r="M19" s="19" t="s">
        <v>13</v>
      </c>
      <c r="N19" s="19" t="s">
        <v>15</v>
      </c>
      <c r="O19" s="19" t="s">
        <v>13</v>
      </c>
      <c r="P19" s="19" t="s">
        <v>13</v>
      </c>
      <c r="Q19" s="19" t="s">
        <v>33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33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33</v>
      </c>
      <c r="AF19" s="19" t="s">
        <v>13</v>
      </c>
      <c r="AG19" s="19" t="s">
        <v>13</v>
      </c>
      <c r="AH19" s="19" t="s">
        <v>13</v>
      </c>
      <c r="AI19" s="15">
        <f>COUNTIF(D19:AH19,"p")</f>
        <v>26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30</v>
      </c>
    </row>
    <row r="20" spans="1:39" x14ac:dyDescent="0.25">
      <c r="A20" s="1">
        <v>12</v>
      </c>
      <c r="B20" s="20" t="s">
        <v>40</v>
      </c>
      <c r="C20" s="20" t="s">
        <v>66</v>
      </c>
      <c r="D20" s="19" t="s">
        <v>13</v>
      </c>
      <c r="E20" s="19" t="s">
        <v>13</v>
      </c>
      <c r="F20" s="19" t="s">
        <v>13</v>
      </c>
      <c r="G20" s="19" t="s">
        <v>33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33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33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33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41</v>
      </c>
      <c r="C21" s="20" t="s">
        <v>67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33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33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33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33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9">
        <v>14</v>
      </c>
      <c r="B22" s="21" t="s">
        <v>34</v>
      </c>
      <c r="C22" s="21" t="s">
        <v>35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33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33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33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33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21" t="s">
        <v>42</v>
      </c>
      <c r="C23" s="21" t="s">
        <v>68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33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33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33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33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1" t="s">
        <v>43</v>
      </c>
      <c r="C24" s="21" t="s">
        <v>69</v>
      </c>
      <c r="D24" s="19" t="s">
        <v>13</v>
      </c>
      <c r="E24" s="19" t="s">
        <v>13</v>
      </c>
      <c r="F24" s="19" t="s">
        <v>13</v>
      </c>
      <c r="G24" s="19" t="s">
        <v>33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33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33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33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1" t="s">
        <v>44</v>
      </c>
      <c r="C25" s="21" t="s">
        <v>70</v>
      </c>
      <c r="D25" s="19" t="s">
        <v>13</v>
      </c>
      <c r="E25" s="19" t="s">
        <v>13</v>
      </c>
      <c r="F25" s="19" t="s">
        <v>13</v>
      </c>
      <c r="G25" s="19" t="s">
        <v>33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33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15</v>
      </c>
      <c r="T25" s="19" t="s">
        <v>15</v>
      </c>
      <c r="U25" s="19" t="s">
        <v>15</v>
      </c>
      <c r="V25" s="19" t="s">
        <v>15</v>
      </c>
      <c r="W25" s="19" t="s">
        <v>15</v>
      </c>
      <c r="X25" s="19" t="s">
        <v>15</v>
      </c>
      <c r="Y25" s="19" t="s">
        <v>15</v>
      </c>
      <c r="Z25" s="19" t="s">
        <v>15</v>
      </c>
      <c r="AA25" s="19" t="s">
        <v>15</v>
      </c>
      <c r="AB25" s="19" t="s">
        <v>15</v>
      </c>
      <c r="AC25" s="19" t="s">
        <v>15</v>
      </c>
      <c r="AD25" s="19" t="s">
        <v>15</v>
      </c>
      <c r="AE25" s="19" t="s">
        <v>15</v>
      </c>
      <c r="AF25" s="19" t="s">
        <v>15</v>
      </c>
      <c r="AG25" s="19" t="s">
        <v>15</v>
      </c>
      <c r="AH25" s="19" t="s">
        <v>15</v>
      </c>
      <c r="AI25" s="15">
        <f>COUNTIF(D25:AH25,"p")</f>
        <v>13</v>
      </c>
      <c r="AJ25" s="15">
        <f>COUNTIF(D25:AH25,"wo")</f>
        <v>2</v>
      </c>
      <c r="AK25" s="16">
        <f>COUNTIF(D25:AE25,"CL")</f>
        <v>0</v>
      </c>
      <c r="AL25" s="16">
        <f>COUNTIF(D25:AE25,"PL")</f>
        <v>0</v>
      </c>
      <c r="AM25" s="16">
        <f>SUM(AI25:AL25)</f>
        <v>15</v>
      </c>
    </row>
    <row r="26" spans="1:39" x14ac:dyDescent="0.25">
      <c r="A26" s="1">
        <v>18</v>
      </c>
      <c r="B26" s="20" t="s">
        <v>45</v>
      </c>
      <c r="C26" s="20" t="s">
        <v>71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33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33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33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33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46</v>
      </c>
      <c r="C27" s="20" t="s">
        <v>72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33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33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33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33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9">
        <v>20</v>
      </c>
      <c r="B28" s="20" t="s">
        <v>47</v>
      </c>
      <c r="C28" s="20" t="s">
        <v>73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33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33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33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33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20" t="s">
        <v>48</v>
      </c>
      <c r="C29" s="20" t="s">
        <v>74</v>
      </c>
      <c r="D29" s="19" t="s">
        <v>13</v>
      </c>
      <c r="E29" s="19" t="s">
        <v>13</v>
      </c>
      <c r="F29" s="19" t="s">
        <v>13</v>
      </c>
      <c r="G29" s="19" t="s">
        <v>33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33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33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33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49</v>
      </c>
      <c r="C30" s="20" t="s">
        <v>75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33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33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33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33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50</v>
      </c>
      <c r="C31" s="20" t="s">
        <v>76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33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33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33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33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51</v>
      </c>
      <c r="C32" s="20" t="s">
        <v>77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33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33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33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33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52</v>
      </c>
      <c r="C33" s="20" t="s">
        <v>78</v>
      </c>
      <c r="D33" s="19" t="s">
        <v>13</v>
      </c>
      <c r="E33" s="19" t="s">
        <v>13</v>
      </c>
      <c r="F33" s="19" t="s">
        <v>13</v>
      </c>
      <c r="G33" s="19" t="s">
        <v>33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33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33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33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9">
        <v>26</v>
      </c>
      <c r="B34" s="20" t="s">
        <v>53</v>
      </c>
      <c r="C34" s="20" t="s">
        <v>79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33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33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33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33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54</v>
      </c>
      <c r="C35" s="20" t="s">
        <v>80</v>
      </c>
      <c r="D35" s="19" t="s">
        <v>13</v>
      </c>
      <c r="E35" s="19" t="s">
        <v>13</v>
      </c>
      <c r="F35" s="19" t="s">
        <v>13</v>
      </c>
      <c r="G35" s="19" t="s">
        <v>33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33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33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33</v>
      </c>
      <c r="AC35" s="19" t="s">
        <v>13</v>
      </c>
      <c r="AD35" s="19" t="s">
        <v>15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26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30</v>
      </c>
    </row>
    <row r="36" spans="1:39" x14ac:dyDescent="0.25">
      <c r="A36" s="19">
        <v>28</v>
      </c>
      <c r="B36" s="20" t="s">
        <v>55</v>
      </c>
      <c r="C36" s="20" t="s">
        <v>81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33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33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33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33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9">
        <v>29</v>
      </c>
      <c r="B37" s="20" t="s">
        <v>56</v>
      </c>
      <c r="C37" s="20" t="s">
        <v>82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33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33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33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33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31</v>
      </c>
    </row>
    <row r="38" spans="1:39" x14ac:dyDescent="0.25">
      <c r="A38" s="1">
        <v>30</v>
      </c>
      <c r="B38" s="20" t="s">
        <v>57</v>
      </c>
      <c r="C38" t="s">
        <v>83</v>
      </c>
      <c r="D38" s="19" t="s">
        <v>13</v>
      </c>
      <c r="E38" s="19" t="s">
        <v>33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33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33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33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33</v>
      </c>
      <c r="AH38" s="19" t="s">
        <v>13</v>
      </c>
      <c r="AI38" s="15">
        <f>COUNTIF(D38:AH38,"p")</f>
        <v>26</v>
      </c>
      <c r="AJ38" s="15">
        <f>COUNTIF(D38:AH38,"wo")</f>
        <v>5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58</v>
      </c>
      <c r="C39" t="s">
        <v>84</v>
      </c>
      <c r="D39" s="19" t="s">
        <v>13</v>
      </c>
      <c r="E39" s="19" t="s">
        <v>13</v>
      </c>
      <c r="F39" s="19" t="s">
        <v>13</v>
      </c>
      <c r="G39" s="19" t="s">
        <v>33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33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33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33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59</v>
      </c>
      <c r="C40" t="s">
        <v>85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33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33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15</v>
      </c>
      <c r="U40" s="19" t="s">
        <v>15</v>
      </c>
      <c r="V40" s="19" t="s">
        <v>15</v>
      </c>
      <c r="W40" s="19" t="s">
        <v>15</v>
      </c>
      <c r="X40" s="19" t="s">
        <v>15</v>
      </c>
      <c r="Y40" s="19" t="s">
        <v>15</v>
      </c>
      <c r="Z40" s="19" t="s">
        <v>15</v>
      </c>
      <c r="AA40" s="19" t="s">
        <v>15</v>
      </c>
      <c r="AB40" s="19" t="s">
        <v>15</v>
      </c>
      <c r="AC40" s="19" t="s">
        <v>15</v>
      </c>
      <c r="AD40" s="19" t="s">
        <v>15</v>
      </c>
      <c r="AE40" s="19" t="s">
        <v>15</v>
      </c>
      <c r="AF40" s="19" t="s">
        <v>15</v>
      </c>
      <c r="AG40" s="19" t="s">
        <v>15</v>
      </c>
      <c r="AH40" s="19" t="s">
        <v>15</v>
      </c>
      <c r="AI40" s="15">
        <f>COUNTIF(D40:AH40,"p")</f>
        <v>14</v>
      </c>
      <c r="AJ40" s="15">
        <f>COUNTIF(D40:AH40,"wo")</f>
        <v>2</v>
      </c>
      <c r="AK40" s="16">
        <f>COUNTIF(D40:AE40,"CL")</f>
        <v>0</v>
      </c>
      <c r="AL40" s="16">
        <f>COUNTIF(D40:AE40,"PL")</f>
        <v>0</v>
      </c>
      <c r="AM40" s="16">
        <f>SUM(AI40:AL40)</f>
        <v>16</v>
      </c>
    </row>
    <row r="41" spans="1:39" x14ac:dyDescent="0.25">
      <c r="A41" s="1">
        <v>33</v>
      </c>
      <c r="B41" t="s">
        <v>60</v>
      </c>
      <c r="C41" t="s">
        <v>86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33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33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33</v>
      </c>
      <c r="X41" s="19" t="s">
        <v>13</v>
      </c>
      <c r="Y41" s="19" t="s">
        <v>13</v>
      </c>
      <c r="Z41" s="19" t="s">
        <v>15</v>
      </c>
      <c r="AA41" s="19" t="s">
        <v>13</v>
      </c>
      <c r="AB41" s="19" t="s">
        <v>13</v>
      </c>
      <c r="AC41" s="19" t="s">
        <v>13</v>
      </c>
      <c r="AD41" s="19" t="s">
        <v>33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26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30</v>
      </c>
    </row>
    <row r="42" spans="1:39" x14ac:dyDescent="0.25">
      <c r="A42" s="19">
        <v>34</v>
      </c>
      <c r="B42" s="20" t="s">
        <v>61</v>
      </c>
      <c r="C42" s="20" t="s">
        <v>87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33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33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13</v>
      </c>
      <c r="V42" s="19" t="s">
        <v>33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33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 x14ac:dyDescent="0.25">
      <c r="A43" s="19">
        <v>35</v>
      </c>
      <c r="B43" s="20" t="s">
        <v>28</v>
      </c>
      <c r="C43" s="20" t="s">
        <v>31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13</v>
      </c>
      <c r="I43" s="19" t="s">
        <v>33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13</v>
      </c>
      <c r="P43" s="19" t="s">
        <v>33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13</v>
      </c>
      <c r="W43" s="19" t="s">
        <v>33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13</v>
      </c>
      <c r="AD43" s="19" t="s">
        <v>33</v>
      </c>
      <c r="AE43" s="19" t="s">
        <v>13</v>
      </c>
      <c r="AF43" s="19" t="s">
        <v>13</v>
      </c>
      <c r="AG43" s="19" t="s">
        <v>13</v>
      </c>
      <c r="AH43" s="19" t="s">
        <v>13</v>
      </c>
      <c r="AI43" s="15">
        <f>COUNTIF(D43:AH43,"p")</f>
        <v>27</v>
      </c>
      <c r="AJ43" s="15">
        <f>COUNTIF(D43:AH43,"wo")</f>
        <v>4</v>
      </c>
      <c r="AK43" s="16">
        <f>COUNTIF(D43:AE43,"CL")</f>
        <v>0</v>
      </c>
      <c r="AL43" s="16">
        <f>COUNTIF(D43:AE43,"PL")</f>
        <v>0</v>
      </c>
      <c r="AM43" s="16">
        <f>SUM(AI43:AL43)</f>
        <v>31</v>
      </c>
    </row>
    <row r="44" spans="1:39" x14ac:dyDescent="0.25">
      <c r="A44" s="1">
        <v>36</v>
      </c>
      <c r="B44" s="20" t="s">
        <v>25</v>
      </c>
      <c r="C44" s="20" t="s">
        <v>26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13</v>
      </c>
      <c r="I44" s="19" t="s">
        <v>13</v>
      </c>
      <c r="J44" s="19" t="s">
        <v>33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13</v>
      </c>
      <c r="P44" s="19" t="s">
        <v>13</v>
      </c>
      <c r="Q44" s="19" t="s">
        <v>33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13</v>
      </c>
      <c r="W44" s="19" t="s">
        <v>13</v>
      </c>
      <c r="X44" s="19" t="s">
        <v>33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13</v>
      </c>
      <c r="AD44" s="19" t="s">
        <v>13</v>
      </c>
      <c r="AE44" s="19" t="s">
        <v>33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  <row r="45" spans="1:39" x14ac:dyDescent="0.25">
      <c r="A45" s="19">
        <v>37</v>
      </c>
      <c r="B45" s="20" t="s">
        <v>29</v>
      </c>
      <c r="C45" t="s">
        <v>32</v>
      </c>
      <c r="D45" s="19" t="s">
        <v>13</v>
      </c>
      <c r="E45" s="19" t="s">
        <v>13</v>
      </c>
      <c r="F45" s="19" t="s">
        <v>13</v>
      </c>
      <c r="G45" s="19" t="s">
        <v>33</v>
      </c>
      <c r="H45" s="19" t="s">
        <v>13</v>
      </c>
      <c r="I45" s="19" t="s">
        <v>13</v>
      </c>
      <c r="J45" s="19" t="s">
        <v>13</v>
      </c>
      <c r="K45" s="19" t="s">
        <v>13</v>
      </c>
      <c r="L45" s="19" t="s">
        <v>13</v>
      </c>
      <c r="M45" s="19" t="s">
        <v>13</v>
      </c>
      <c r="N45" s="19" t="s">
        <v>33</v>
      </c>
      <c r="O45" s="19" t="s">
        <v>13</v>
      </c>
      <c r="P45" s="19" t="s">
        <v>13</v>
      </c>
      <c r="Q45" s="19" t="s">
        <v>13</v>
      </c>
      <c r="R45" s="19" t="s">
        <v>13</v>
      </c>
      <c r="S45" s="19" t="s">
        <v>13</v>
      </c>
      <c r="T45" s="19" t="s">
        <v>13</v>
      </c>
      <c r="U45" s="19" t="s">
        <v>33</v>
      </c>
      <c r="V45" s="19" t="s">
        <v>13</v>
      </c>
      <c r="W45" s="19" t="s">
        <v>13</v>
      </c>
      <c r="X45" s="19" t="s">
        <v>13</v>
      </c>
      <c r="Y45" s="19" t="s">
        <v>13</v>
      </c>
      <c r="Z45" s="19" t="s">
        <v>13</v>
      </c>
      <c r="AA45" s="19" t="s">
        <v>13</v>
      </c>
      <c r="AB45" s="19" t="s">
        <v>33</v>
      </c>
      <c r="AC45" s="19" t="s">
        <v>13</v>
      </c>
      <c r="AD45" s="19" t="s">
        <v>13</v>
      </c>
      <c r="AE45" s="19" t="s">
        <v>13</v>
      </c>
      <c r="AF45" s="19" t="s">
        <v>13</v>
      </c>
      <c r="AG45" s="19" t="s">
        <v>13</v>
      </c>
      <c r="AH45" s="19" t="s">
        <v>13</v>
      </c>
      <c r="AI45" s="15">
        <f>COUNTIF(D45:AH45,"p")</f>
        <v>27</v>
      </c>
      <c r="AJ45" s="15">
        <f>COUNTIF(D45:AH45,"wo")</f>
        <v>4</v>
      </c>
      <c r="AK45" s="16">
        <f>COUNTIF(D45:AE45,"CL")</f>
        <v>0</v>
      </c>
      <c r="AL45" s="16">
        <f>COUNTIF(D45:AE45,"PL")</f>
        <v>0</v>
      </c>
      <c r="AM45" s="16">
        <f>SUM(AI45:AL45)</f>
        <v>31</v>
      </c>
    </row>
  </sheetData>
  <sortState ref="A9:AM45">
    <sortCondition ref="A9:A45"/>
  </sortState>
  <dataValidations disablePrompts="1"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2020-07-04T11:09:30Z</dcterms:modified>
</cp:coreProperties>
</file>