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42" i="5" l="1"/>
  <c r="AJ42" i="5"/>
  <c r="AK42" i="5"/>
  <c r="AL42" i="5"/>
  <c r="AI43" i="5"/>
  <c r="AJ43" i="5"/>
  <c r="AK43" i="5"/>
  <c r="AL43" i="5"/>
  <c r="AI44" i="5"/>
  <c r="AJ44" i="5"/>
  <c r="AK44" i="5"/>
  <c r="AL44" i="5"/>
  <c r="AM42" i="5" l="1"/>
  <c r="AM44" i="5"/>
  <c r="AM43" i="5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<sst xmlns="http://schemas.openxmlformats.org/spreadsheetml/2006/main" count="1204" uniqueCount="91">
  <si>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</si>
  <si>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</si>
  <si>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</si>
  <si>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</si>
  <si>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</si>
  <si>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</si>
  <si>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</si>
  <si>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</si>
  <si>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</si>
  <si>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</si>
  <si>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</si>
  <si>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</si>
  <si>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</si>
  <si>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</si>
  <si>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</si>
  <si>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</si>
  <si>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</si>
  <si>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</si>
  <si>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</si>
  <si>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</si>
  <si>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</si>
  <si>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</si>
  <si>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</si>
  <si>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</si>
  <si>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</si>
  <si>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</si>
  <si>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</si>
  <si>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</si>
  <si>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</si>
  <si>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</si>
  <si>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</si>
  <si>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</si>
  <si>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</si>
  <si>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</si>
  <si>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</si>
  <si>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</si>
  <si>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</si>
  <si>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</si>
  <si>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</si>
  <si>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</si>
  <si>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</si>
  <si>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</si>
  <si>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</si>
  <si>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</si>
  <si>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</si>
  <si>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</si>
  <si>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</si>
  <si>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</si>
  <si>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</si>
  <si>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</si>
  <si>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</si>
  <si>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</si>
  <si>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</si>
  <si>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</si>
  <si>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</si>
  <si>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</si>
  <si>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</si>
  <si>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</si>
  <si>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</si>
  <si>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</si>
  <si>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</si>
  <si>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</si>
  <si>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</si>
  <si>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</si>
  <si>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</si>
  <si>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</si>
  <si>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</si>
  <si>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</si>
  <si>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</si>
  <si>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</si>
  <si>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</si>
  <si>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</si>
  <si>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</si>
  <si>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</si>
  <si>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</si>
  <si>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</si>
  <si>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</si>
  <si>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</si>
  <si>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</si>
  <si>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</si>
  <si>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G187253</t>
  </si>
  <si>
    <t>MANISH  KUMAR</t>
  </si>
  <si>
    <t>G211536</t>
  </si>
  <si>
    <t>ANURAG  BHARTI</t>
  </si>
  <si>
    <t>For the Month:- October 2019</t>
  </si>
  <si>
    <t>G002093</t>
  </si>
  <si>
    <t>G126949</t>
  </si>
  <si>
    <t>G194025</t>
  </si>
  <si>
    <t>SANTOSH KUMAR SINGH</t>
  </si>
  <si>
    <t>OMPRAKASH  KUMAR</t>
  </si>
  <si>
    <t>SHYAMANUJ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</si>
</sst>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/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75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75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75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75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75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75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75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75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75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75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75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75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27</v>
      </c>
      <c r="C12" s="20" t="s">
        <v>28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75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75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75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9">
        <v>5</v>
      </c>
      <c r="B13" s="20" t="s">
        <v>35</v>
      </c>
      <c r="C13" s="20" t="s">
        <v>36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75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75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75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75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20" t="s">
        <v>41</v>
      </c>
      <c r="C14" s="20" t="s">
        <v>42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75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75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75</v>
      </c>
      <c r="W14" s="19" t="s">
        <v>13</v>
      </c>
      <c r="X14" s="19" t="s">
        <v>15</v>
      </c>
      <c r="Y14" s="19" t="s">
        <v>15</v>
      </c>
      <c r="Z14" s="19" t="s">
        <v>13</v>
      </c>
      <c r="AA14" s="19" t="s">
        <v>13</v>
      </c>
      <c r="AB14" s="19" t="s">
        <v>13</v>
      </c>
      <c r="AC14" s="19" t="s">
        <v>75</v>
      </c>
      <c r="AD14" s="19" t="s">
        <v>13</v>
      </c>
      <c r="AE14" s="19" t="s">
        <v>15</v>
      </c>
      <c r="AF14" s="19" t="s">
        <v>13</v>
      </c>
      <c r="AG14" s="19" t="s">
        <v>13</v>
      </c>
      <c r="AH14" s="19" t="s">
        <v>13</v>
      </c>
      <c r="AI14" s="15">
        <f>COUNTIF(D14:AH14,"p")</f>
        <v>24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28</v>
      </c>
    </row>
    <row r="15" spans="1:39" x14ac:dyDescent="0.25">
      <c r="A15" s="19">
        <v>7</v>
      </c>
      <c r="B15" s="20" t="s">
        <v>43</v>
      </c>
      <c r="C15" s="20" t="s">
        <v>44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75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75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75</v>
      </c>
      <c r="Y15" s="19" t="s">
        <v>13</v>
      </c>
      <c r="Z15" s="19" t="s">
        <v>13</v>
      </c>
      <c r="AA15" s="19" t="s">
        <v>13</v>
      </c>
      <c r="AB15" s="19" t="s">
        <v>15</v>
      </c>
      <c r="AC15" s="19" t="s">
        <v>13</v>
      </c>
      <c r="AD15" s="19" t="s">
        <v>13</v>
      </c>
      <c r="AE15" s="19" t="s">
        <v>75</v>
      </c>
      <c r="AF15" s="19" t="s">
        <v>13</v>
      </c>
      <c r="AG15" s="19" t="s">
        <v>13</v>
      </c>
      <c r="AH15" s="19" t="s">
        <v>13</v>
      </c>
      <c r="AI15" s="15">
        <f>COUNTIF(D15:AH15,"p")</f>
        <v>26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30</v>
      </c>
    </row>
    <row r="16" spans="1:39" x14ac:dyDescent="0.25">
      <c r="A16" s="19">
        <v>8</v>
      </c>
      <c r="B16" s="21" t="s">
        <v>85</v>
      </c>
      <c r="C16" s="21" t="s">
        <v>88</v>
      </c>
      <c r="D16" s="19" t="s">
        <v>13</v>
      </c>
      <c r="E16" s="19" t="s">
        <v>13</v>
      </c>
      <c r="F16" s="19" t="s">
        <v>13</v>
      </c>
      <c r="G16" s="19" t="s">
        <v>75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75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75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15</v>
      </c>
      <c r="AB16" s="19" t="s">
        <v>75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26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30</v>
      </c>
    </row>
    <row r="17" spans="1:39" x14ac:dyDescent="0.25">
      <c r="A17" s="1">
        <v>9</v>
      </c>
      <c r="B17" s="20" t="s">
        <v>23</v>
      </c>
      <c r="C17" s="20" t="s">
        <v>24</v>
      </c>
      <c r="D17" s="19" t="s">
        <v>13</v>
      </c>
      <c r="E17" s="19" t="s">
        <v>13</v>
      </c>
      <c r="F17" s="19" t="s">
        <v>13</v>
      </c>
      <c r="G17" s="19" t="s">
        <v>75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75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75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75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1" t="s">
        <v>25</v>
      </c>
      <c r="C18" s="21" t="s">
        <v>26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75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75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75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75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63</v>
      </c>
      <c r="C19" s="20" t="s">
        <v>64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75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75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75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75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20" t="s">
        <v>29</v>
      </c>
      <c r="C20" s="20" t="s">
        <v>30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75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75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75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75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86</v>
      </c>
      <c r="C21" s="20" t="s">
        <v>89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75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75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15</v>
      </c>
      <c r="U21" s="19" t="s">
        <v>13</v>
      </c>
      <c r="V21" s="19" t="s">
        <v>75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75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26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30</v>
      </c>
    </row>
    <row r="22" spans="1:39" x14ac:dyDescent="0.25">
      <c r="A22" s="19">
        <v>14</v>
      </c>
      <c r="B22" s="21" t="s">
        <v>31</v>
      </c>
      <c r="C22" s="21" t="s">
        <v>32</v>
      </c>
      <c r="D22" s="19" t="s">
        <v>13</v>
      </c>
      <c r="E22" s="19" t="s">
        <v>13</v>
      </c>
      <c r="F22" s="19" t="s">
        <v>13</v>
      </c>
      <c r="G22" s="19" t="s">
        <v>75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75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75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75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21" t="s">
        <v>33</v>
      </c>
      <c r="C23" s="21" t="s">
        <v>34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75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75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75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75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1" t="s">
        <v>37</v>
      </c>
      <c r="C24" s="21" t="s">
        <v>38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75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75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75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75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1" t="s">
        <v>39</v>
      </c>
      <c r="C25" s="21" t="s">
        <v>40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75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75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75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75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">
        <v>18</v>
      </c>
      <c r="B26" s="20" t="s">
        <v>61</v>
      </c>
      <c r="C26" s="20" t="s">
        <v>62</v>
      </c>
      <c r="D26" s="19" t="s">
        <v>13</v>
      </c>
      <c r="E26" s="19" t="s">
        <v>13</v>
      </c>
      <c r="F26" s="19" t="s">
        <v>13</v>
      </c>
      <c r="G26" s="19" t="s">
        <v>75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75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75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75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45</v>
      </c>
      <c r="C27" s="20" t="s">
        <v>46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75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75</v>
      </c>
      <c r="Q27" s="19" t="s">
        <v>13</v>
      </c>
      <c r="R27" s="19" t="s">
        <v>15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75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75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26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30</v>
      </c>
    </row>
    <row r="28" spans="1:39" x14ac:dyDescent="0.25">
      <c r="A28" s="19">
        <v>20</v>
      </c>
      <c r="B28" s="20" t="s">
        <v>47</v>
      </c>
      <c r="C28" s="20" t="s">
        <v>48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75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75</v>
      </c>
      <c r="Q28" s="19" t="s">
        <v>13</v>
      </c>
      <c r="R28" s="19" t="s">
        <v>15</v>
      </c>
      <c r="S28" s="19" t="s">
        <v>15</v>
      </c>
      <c r="T28" s="19" t="s">
        <v>15</v>
      </c>
      <c r="U28" s="19" t="s">
        <v>15</v>
      </c>
      <c r="V28" s="19" t="s">
        <v>15</v>
      </c>
      <c r="W28" s="19" t="s">
        <v>15</v>
      </c>
      <c r="X28" s="19" t="s">
        <v>15</v>
      </c>
      <c r="Y28" s="19" t="s">
        <v>15</v>
      </c>
      <c r="Z28" s="19" t="s">
        <v>15</v>
      </c>
      <c r="AA28" s="19" t="s">
        <v>15</v>
      </c>
      <c r="AB28" s="19" t="s">
        <v>15</v>
      </c>
      <c r="AC28" s="19" t="s">
        <v>15</v>
      </c>
      <c r="AD28" s="19" t="s">
        <v>15</v>
      </c>
      <c r="AE28" s="19" t="s">
        <v>15</v>
      </c>
      <c r="AF28" s="19" t="s">
        <v>15</v>
      </c>
      <c r="AG28" s="19" t="s">
        <v>15</v>
      </c>
      <c r="AH28" s="19" t="s">
        <v>15</v>
      </c>
      <c r="AI28" s="15">
        <f>COUNTIF(D28:AH28,"p")</f>
        <v>12</v>
      </c>
      <c r="AJ28" s="15">
        <f>COUNTIF(D28:AH28,"wo")</f>
        <v>2</v>
      </c>
      <c r="AK28" s="16">
        <f>COUNTIF(D28:AE28,"CL")</f>
        <v>0</v>
      </c>
      <c r="AL28" s="16">
        <f>COUNTIF(D28:AE28,"PL")</f>
        <v>0</v>
      </c>
      <c r="AM28" s="16">
        <f>SUM(AI28:AL28)</f>
        <v>14</v>
      </c>
    </row>
    <row r="29" spans="1:39" x14ac:dyDescent="0.25">
      <c r="A29" s="1">
        <v>21</v>
      </c>
      <c r="B29" s="20" t="s">
        <v>49</v>
      </c>
      <c r="C29" s="20" t="s">
        <v>50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75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75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75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75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21</v>
      </c>
      <c r="C30" s="20" t="s">
        <v>22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75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75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75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75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51</v>
      </c>
      <c r="C31" s="20" t="s">
        <v>52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75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75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75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75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53</v>
      </c>
      <c r="C32" s="20" t="s">
        <v>54</v>
      </c>
      <c r="D32" s="19" t="s">
        <v>13</v>
      </c>
      <c r="E32" s="19" t="s">
        <v>13</v>
      </c>
      <c r="F32" s="19" t="s">
        <v>13</v>
      </c>
      <c r="G32" s="19" t="s">
        <v>75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75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75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75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55</v>
      </c>
      <c r="C33" s="20" t="s">
        <v>56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75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75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75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75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">
        <v>26</v>
      </c>
      <c r="B34" s="20" t="s">
        <v>57</v>
      </c>
      <c r="C34" s="20" t="s">
        <v>58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75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75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75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75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9">
        <v>27</v>
      </c>
      <c r="B35" s="20" t="s">
        <v>78</v>
      </c>
      <c r="C35" s="20" t="s">
        <v>79</v>
      </c>
      <c r="D35" s="19" t="s">
        <v>13</v>
      </c>
      <c r="E35" s="19" t="s">
        <v>13</v>
      </c>
      <c r="F35" s="19" t="s">
        <v>13</v>
      </c>
      <c r="G35" s="19" t="s">
        <v>75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75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75</v>
      </c>
      <c r="V35" s="19" t="s">
        <v>13</v>
      </c>
      <c r="W35" s="19" t="s">
        <v>13</v>
      </c>
      <c r="X35" s="19" t="s">
        <v>13</v>
      </c>
      <c r="Y35" s="19" t="s">
        <v>15</v>
      </c>
      <c r="Z35" s="19" t="s">
        <v>15</v>
      </c>
      <c r="AA35" s="19" t="s">
        <v>15</v>
      </c>
      <c r="AB35" s="19" t="s">
        <v>15</v>
      </c>
      <c r="AC35" s="19" t="s">
        <v>15</v>
      </c>
      <c r="AD35" s="19" t="s">
        <v>15</v>
      </c>
      <c r="AE35" s="19" t="s">
        <v>15</v>
      </c>
      <c r="AF35" s="19" t="s">
        <v>15</v>
      </c>
      <c r="AG35" s="19" t="s">
        <v>15</v>
      </c>
      <c r="AH35" s="19" t="s">
        <v>15</v>
      </c>
      <c r="AI35" s="15">
        <f>COUNTIF(D35:AH35,"p")</f>
        <v>18</v>
      </c>
      <c r="AJ35" s="15">
        <f>COUNTIF(D35:AH35,"wo")</f>
        <v>3</v>
      </c>
      <c r="AK35" s="16">
        <f>COUNTIF(D35:AE35,"CL")</f>
        <v>0</v>
      </c>
      <c r="AL35" s="16">
        <f>COUNTIF(D35:AE35,"PL")</f>
        <v>0</v>
      </c>
      <c r="AM35" s="16">
        <f>SUM(AI35:AL35)</f>
        <v>21</v>
      </c>
    </row>
    <row r="36" spans="1:39" x14ac:dyDescent="0.25">
      <c r="A36" s="19">
        <v>28</v>
      </c>
      <c r="B36" s="20" t="s">
        <v>80</v>
      </c>
      <c r="C36" s="20" t="s">
        <v>81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75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75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75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75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">
        <v>29</v>
      </c>
      <c r="B37" s="20" t="s">
        <v>87</v>
      </c>
      <c r="C37" s="20" t="s">
        <v>90</v>
      </c>
      <c r="D37" s="19" t="s">
        <v>13</v>
      </c>
      <c r="E37" s="19" t="s">
        <v>13</v>
      </c>
      <c r="F37" s="19" t="s">
        <v>13</v>
      </c>
      <c r="G37" s="19" t="s">
        <v>75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75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75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75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31</v>
      </c>
    </row>
    <row r="38" spans="1:39" x14ac:dyDescent="0.25">
      <c r="A38" s="19">
        <v>30</v>
      </c>
      <c r="B38" s="20" t="s">
        <v>82</v>
      </c>
      <c r="C38" t="s">
        <v>83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75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75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75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75</v>
      </c>
      <c r="AE38" s="19" t="s">
        <v>13</v>
      </c>
      <c r="AF38" s="19" t="s">
        <v>15</v>
      </c>
      <c r="AG38" s="19" t="s">
        <v>15</v>
      </c>
      <c r="AH38" s="19" t="s">
        <v>13</v>
      </c>
      <c r="AI38" s="15">
        <f>COUNTIF(D38:AH38,"p")</f>
        <v>25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29</v>
      </c>
    </row>
    <row r="39" spans="1:39" x14ac:dyDescent="0.25">
      <c r="A39" s="1">
        <v>31</v>
      </c>
      <c r="B39" s="20" t="s">
        <v>70</v>
      </c>
      <c r="C39" t="s">
        <v>73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75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75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75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75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59</v>
      </c>
      <c r="C40" t="s">
        <v>60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75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75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75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75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 x14ac:dyDescent="0.25">
      <c r="A41" s="1">
        <v>33</v>
      </c>
      <c r="B41" t="s">
        <v>71</v>
      </c>
      <c r="C41" t="s">
        <v>74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75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75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75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75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">
        <v>34</v>
      </c>
      <c r="B42" t="s">
        <v>65</v>
      </c>
      <c r="C42" t="s">
        <v>66</v>
      </c>
      <c r="D42" s="19" t="s">
        <v>13</v>
      </c>
      <c r="E42" s="19" t="s">
        <v>13</v>
      </c>
      <c r="F42" s="19" t="s">
        <v>13</v>
      </c>
      <c r="G42" s="19" t="s">
        <v>75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75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75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75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 x14ac:dyDescent="0.25">
      <c r="A43" s="19">
        <v>35</v>
      </c>
      <c r="B43" t="s">
        <v>67</v>
      </c>
      <c r="C43" t="s">
        <v>68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75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75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75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75</v>
      </c>
      <c r="AD43" s="19" t="s">
        <v>13</v>
      </c>
      <c r="AE43" s="19" t="s">
        <v>13</v>
      </c>
      <c r="AF43" s="19" t="s">
        <v>13</v>
      </c>
      <c r="AG43" s="19" t="s">
        <v>13</v>
      </c>
      <c r="AH43" s="19" t="s">
        <v>13</v>
      </c>
      <c r="AI43" s="15">
        <f>COUNTIF(D43:AH43,"p")</f>
        <v>27</v>
      </c>
      <c r="AJ43" s="15">
        <f>COUNTIF(D43:AH43,"wo")</f>
        <v>4</v>
      </c>
      <c r="AK43" s="16">
        <f>COUNTIF(D43:AE43,"CL")</f>
        <v>0</v>
      </c>
      <c r="AL43" s="16">
        <f>COUNTIF(D43:AE43,"PL")</f>
        <v>0</v>
      </c>
      <c r="AM43" s="16">
        <f>SUM(AI43:AL43)</f>
        <v>31</v>
      </c>
    </row>
    <row r="44" spans="1:39" x14ac:dyDescent="0.25">
      <c r="A44" s="1">
        <v>36</v>
      </c>
      <c r="B44" t="s">
        <v>76</v>
      </c>
      <c r="C44" t="s">
        <v>77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13</v>
      </c>
      <c r="I44" s="19" t="s">
        <v>75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13</v>
      </c>
      <c r="P44" s="19" t="s">
        <v>75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13</v>
      </c>
      <c r="W44" s="19" t="s">
        <v>75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13</v>
      </c>
      <c r="AD44" s="19" t="s">
        <v>75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</sheetData>
  <sortState ref="A9:AM44">
    <sortCondition ref="A9:A44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2020-07-04T07:16:26Z</dcterms:modified>
</cp:coreProperties>
</file>