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Roll'!$A$8:$AL$14</definedName>
    <definedName name="_xlnm.Print_Area" localSheetId="0">'Muster Roll'!$A$1:$AL$40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42" i="5" l="1"/>
  <c r="AJ42" i="5"/>
  <c r="AI42" i="5"/>
  <c r="AH42" i="5"/>
  <c r="AL42" i="5" l="1"/>
  <c r="AK41" i="5"/>
  <c r="AJ41" i="5"/>
  <c r="AI41" i="5"/>
  <c r="AH41" i="5"/>
  <c r="AK40" i="5"/>
  <c r="AJ40" i="5"/>
  <c r="AI40" i="5"/>
  <c r="AH40" i="5"/>
  <c r="AK39" i="5"/>
  <c r="AJ39" i="5"/>
  <c r="AI39" i="5"/>
  <c r="AH39" i="5"/>
  <c r="AK38" i="5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10" i="5" l="1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9" i="5"/>
</calcChain>
</file>

<file path=xl/sharedStrings.xml><?xml version="1.0" encoding="utf-8"?>
<sst xmlns="http://schemas.openxmlformats.org/spreadsheetml/2006/main" count="1104" uniqueCount="87">
  <si>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</si>
  <si>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</si>
  <si>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</si>
  <si>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</si>
  <si>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</si>
  <si>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</si>
  <si>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</si>
  <si>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</si>
  <si>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</si>
  <si>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</si>
  <si>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</si>
  <si>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</si>
  <si>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</si>
  <si>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</si>
  <si>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</si>
  <si>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</si>
  <si>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</si>
  <si>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</si>
  <si>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</si>
  <si>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</si>
  <si>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</si>
  <si>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</si>
  <si>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</si>
  <si>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</si>
  <si>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</si>
  <si>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</si>
  <si>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</si>
  <si>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</si>
  <si>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</si>
  <si>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</si>
  <si>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</si>
  <si>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</si>
  <si>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</si>
  <si>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</si>
  <si>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</si>
  <si>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</si>
  <si>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</si>
  <si>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</si>
  <si>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</si>
  <si>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</si>
  <si>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G175500</t>
  </si>
  <si>
    <t>G187931</t>
  </si>
  <si>
    <t>G189693</t>
  </si>
  <si>
    <t>G198037</t>
  </si>
  <si>
    <t>G212089</t>
  </si>
  <si>
    <t>G222623</t>
  </si>
  <si>
    <t>G223004</t>
  </si>
  <si>
    <t>G223020</t>
  </si>
  <si>
    <t>G223023</t>
  </si>
  <si>
    <t>G223307</t>
  </si>
  <si>
    <t>G223331</t>
  </si>
  <si>
    <t>G223341</t>
  </si>
  <si>
    <t>G223391</t>
  </si>
  <si>
    <t>G223695</t>
  </si>
  <si>
    <t>G223902</t>
  </si>
  <si>
    <t>G223920</t>
  </si>
  <si>
    <t>G224029</t>
  </si>
  <si>
    <t>G224186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</si>
  <si>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</si>
  <si>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</si>
  <si>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</si>
  <si>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</si>
  <si>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</si>
  <si>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</si>
  <si>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VIJAY KUMAR TRIPATHI</t>
  </si>
  <si>
    <t>SATYAVANT  SINGH</t>
  </si>
  <si>
    <t>DHARMENDRA KUMAR SINGH</t>
  </si>
  <si>
    <t>MANI BHUSHAN JHA</t>
  </si>
  <si>
    <t>SANJIV  KUMAR</t>
  </si>
  <si>
    <t>AMIT KUMAR UPADHAYA</t>
  </si>
  <si>
    <t>RAJIB  HALDAR</t>
  </si>
  <si>
    <t>VIKAS KUMAR CHOUBEY</t>
  </si>
  <si>
    <t xml:space="preserve">SANDIP  </t>
  </si>
  <si>
    <t>VISHAL  KUMAR</t>
  </si>
  <si>
    <t>GOPAL  PATHAK</t>
  </si>
  <si>
    <t>SANDEEP  KUMAR</t>
  </si>
  <si>
    <t>ANAMIKA  ANAMI</t>
  </si>
  <si>
    <t>PINTU  SHARMA</t>
  </si>
  <si>
    <t>MOHIT  SINGH</t>
  </si>
  <si>
    <t>PRADEEP KUMAR SHARMA</t>
  </si>
  <si>
    <t>MOHIT KUMAR SHARMA</t>
  </si>
  <si>
    <t>SANJAY KUMAR MANDAL</t>
  </si>
  <si>
    <t>UPENDRA  KUMAR</t>
  </si>
  <si>
    <t xml:space="preserve">VIKASH FOJDAR </t>
  </si>
  <si>
    <t>For the Month:- June 2020</t>
  </si>
  <si>
    <t>G060263</t>
  </si>
  <si>
    <t>TINKU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</si>
</sst>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workbookViewId="0">
      <selection activeCell="A8" sqref="A8"/>
    </sheetView>
  </sheetViews>
  <sheetFormatPr defaultRowHeight="15" x14ac:dyDescent="0.25"/>
  <cols>
    <col min="1" max="1" width="6.140625" customWidth="1"/>
    <col min="3" max="3" width="26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84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33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33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33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33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33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33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33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33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13</v>
      </c>
      <c r="J11" s="19" t="s">
        <v>33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13</v>
      </c>
      <c r="Q11" s="19" t="s">
        <v>33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13</v>
      </c>
      <c r="X11" s="19" t="s">
        <v>33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13</v>
      </c>
      <c r="AE11" s="19" t="s">
        <v>33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9">
        <v>4</v>
      </c>
      <c r="B12" s="20" t="s">
        <v>36</v>
      </c>
      <c r="C12" s="20" t="s">
        <v>60</v>
      </c>
      <c r="D12" s="19" t="s">
        <v>13</v>
      </c>
      <c r="E12" s="19" t="s">
        <v>13</v>
      </c>
      <c r="F12" s="19" t="s">
        <v>33</v>
      </c>
      <c r="G12" s="19" t="s">
        <v>13</v>
      </c>
      <c r="H12" s="19" t="s">
        <v>13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33</v>
      </c>
      <c r="N12" s="19" t="s">
        <v>13</v>
      </c>
      <c r="O12" s="19" t="s">
        <v>13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33</v>
      </c>
      <c r="U12" s="19" t="s">
        <v>13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33</v>
      </c>
      <c r="AB12" s="19" t="s">
        <v>13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9">
        <v>5</v>
      </c>
      <c r="B13" s="20" t="s">
        <v>21</v>
      </c>
      <c r="C13" s="20" t="s">
        <v>22</v>
      </c>
      <c r="D13" s="19" t="s">
        <v>13</v>
      </c>
      <c r="E13" s="19" t="s">
        <v>13</v>
      </c>
      <c r="F13" s="19" t="s">
        <v>13</v>
      </c>
      <c r="G13" s="19" t="s">
        <v>33</v>
      </c>
      <c r="H13" s="19" t="s">
        <v>13</v>
      </c>
      <c r="I13" s="19" t="s">
        <v>13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33</v>
      </c>
      <c r="O13" s="19" t="s">
        <v>13</v>
      </c>
      <c r="P13" s="19" t="s">
        <v>13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33</v>
      </c>
      <c r="V13" s="19" t="s">
        <v>13</v>
      </c>
      <c r="W13" s="19" t="s">
        <v>13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33</v>
      </c>
      <c r="AC13" s="19" t="s">
        <v>13</v>
      </c>
      <c r="AD13" s="19" t="s">
        <v>13</v>
      </c>
      <c r="AE13" s="19" t="s">
        <v>13</v>
      </c>
      <c r="AF13" s="19" t="s">
        <v>13</v>
      </c>
      <c r="AG13" s="19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20" t="s">
        <v>37</v>
      </c>
      <c r="C14" s="20" t="s">
        <v>61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33</v>
      </c>
      <c r="I14" s="19" t="s">
        <v>13</v>
      </c>
      <c r="J14" s="19" t="s">
        <v>13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33</v>
      </c>
      <c r="P14" s="19" t="s">
        <v>13</v>
      </c>
      <c r="Q14" s="19" t="s">
        <v>13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33</v>
      </c>
      <c r="W14" s="19" t="s">
        <v>13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33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x14ac:dyDescent="0.25">
      <c r="A15" s="19">
        <v>7</v>
      </c>
      <c r="B15" s="20" t="s">
        <v>23</v>
      </c>
      <c r="C15" s="20" t="s">
        <v>24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33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33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33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33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x14ac:dyDescent="0.25">
      <c r="A16" s="19">
        <v>8</v>
      </c>
      <c r="B16" s="21" t="s">
        <v>38</v>
      </c>
      <c r="C16" s="21" t="s">
        <v>62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33</v>
      </c>
      <c r="K16" s="19" t="s">
        <v>13</v>
      </c>
      <c r="L16" s="19" t="s">
        <v>13</v>
      </c>
      <c r="M16" s="19" t="s">
        <v>13</v>
      </c>
      <c r="N16" s="19" t="s">
        <v>13</v>
      </c>
      <c r="O16" s="19" t="s">
        <v>13</v>
      </c>
      <c r="P16" s="19" t="s">
        <v>13</v>
      </c>
      <c r="Q16" s="19" t="s">
        <v>33</v>
      </c>
      <c r="R16" s="19" t="s">
        <v>13</v>
      </c>
      <c r="S16" s="19" t="s">
        <v>13</v>
      </c>
      <c r="T16" s="19" t="s">
        <v>13</v>
      </c>
      <c r="U16" s="19" t="s">
        <v>13</v>
      </c>
      <c r="V16" s="19" t="s">
        <v>13</v>
      </c>
      <c r="W16" s="19" t="s">
        <v>13</v>
      </c>
      <c r="X16" s="19" t="s">
        <v>33</v>
      </c>
      <c r="Y16" s="19" t="s">
        <v>13</v>
      </c>
      <c r="Z16" s="19" t="s">
        <v>13</v>
      </c>
      <c r="AA16" s="19" t="s">
        <v>13</v>
      </c>
      <c r="AB16" s="19" t="s">
        <v>13</v>
      </c>
      <c r="AC16" s="19" t="s">
        <v>13</v>
      </c>
      <c r="AD16" s="19" t="s">
        <v>13</v>
      </c>
      <c r="AE16" s="19" t="s">
        <v>33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x14ac:dyDescent="0.25">
      <c r="A17" s="1">
        <v>9</v>
      </c>
      <c r="B17" s="20" t="s">
        <v>39</v>
      </c>
      <c r="C17" s="20" t="s">
        <v>63</v>
      </c>
      <c r="D17" s="19" t="s">
        <v>13</v>
      </c>
      <c r="E17" s="19" t="s">
        <v>13</v>
      </c>
      <c r="F17" s="19" t="s">
        <v>33</v>
      </c>
      <c r="G17" s="19" t="s">
        <v>13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33</v>
      </c>
      <c r="N17" s="19" t="s">
        <v>13</v>
      </c>
      <c r="O17" s="19" t="s">
        <v>13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33</v>
      </c>
      <c r="U17" s="19" t="s">
        <v>13</v>
      </c>
      <c r="V17" s="19" t="s">
        <v>13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33</v>
      </c>
      <c r="AB17" s="19" t="s">
        <v>13</v>
      </c>
      <c r="AC17" s="19" t="s">
        <v>13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x14ac:dyDescent="0.25">
      <c r="A18" s="19">
        <v>10</v>
      </c>
      <c r="B18" s="21" t="s">
        <v>40</v>
      </c>
      <c r="C18" s="21" t="s">
        <v>64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33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13</v>
      </c>
      <c r="Q18" s="19" t="s">
        <v>33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13</v>
      </c>
      <c r="X18" s="19" t="s">
        <v>33</v>
      </c>
      <c r="Y18" s="19" t="s">
        <v>13</v>
      </c>
      <c r="Z18" s="19" t="s">
        <v>13</v>
      </c>
      <c r="AA18" s="19" t="s">
        <v>15</v>
      </c>
      <c r="AB18" s="19" t="s">
        <v>13</v>
      </c>
      <c r="AC18" s="19" t="s">
        <v>13</v>
      </c>
      <c r="AD18" s="19" t="s">
        <v>13</v>
      </c>
      <c r="AE18" s="19" t="s">
        <v>33</v>
      </c>
      <c r="AF18" s="19" t="s">
        <v>13</v>
      </c>
      <c r="AG18" s="19" t="s">
        <v>13</v>
      </c>
      <c r="AH18" s="15">
        <f>COUNTIF(D18:AG18,"p")</f>
        <v>25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29</v>
      </c>
    </row>
    <row r="19" spans="1:38" x14ac:dyDescent="0.25">
      <c r="A19" s="19">
        <v>11</v>
      </c>
      <c r="B19" s="20" t="s">
        <v>34</v>
      </c>
      <c r="C19" s="20" t="s">
        <v>35</v>
      </c>
      <c r="D19" s="19" t="s">
        <v>13</v>
      </c>
      <c r="E19" s="19" t="s">
        <v>13</v>
      </c>
      <c r="F19" s="19" t="s">
        <v>13</v>
      </c>
      <c r="G19" s="19" t="s">
        <v>33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33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33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33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20" t="s">
        <v>41</v>
      </c>
      <c r="C20" s="20" t="s">
        <v>65</v>
      </c>
      <c r="D20" s="19" t="s">
        <v>15</v>
      </c>
      <c r="E20" s="19" t="s">
        <v>15</v>
      </c>
      <c r="F20" s="19" t="s">
        <v>15</v>
      </c>
      <c r="G20" s="19" t="s">
        <v>15</v>
      </c>
      <c r="H20" s="19" t="s">
        <v>15</v>
      </c>
      <c r="I20" s="19" t="s">
        <v>15</v>
      </c>
      <c r="J20" s="19" t="s">
        <v>15</v>
      </c>
      <c r="K20" s="19" t="s">
        <v>15</v>
      </c>
      <c r="L20" s="19" t="s">
        <v>15</v>
      </c>
      <c r="M20" s="19" t="s">
        <v>15</v>
      </c>
      <c r="N20" s="19" t="s">
        <v>15</v>
      </c>
      <c r="O20" s="19" t="s">
        <v>13</v>
      </c>
      <c r="P20" s="19" t="s">
        <v>13</v>
      </c>
      <c r="Q20" s="19" t="s">
        <v>13</v>
      </c>
      <c r="R20" s="19" t="s">
        <v>13</v>
      </c>
      <c r="S20" s="19" t="s">
        <v>13</v>
      </c>
      <c r="T20" s="19" t="s">
        <v>33</v>
      </c>
      <c r="U20" s="19" t="s">
        <v>13</v>
      </c>
      <c r="V20" s="19" t="s">
        <v>13</v>
      </c>
      <c r="W20" s="19" t="s">
        <v>13</v>
      </c>
      <c r="X20" s="19" t="s">
        <v>13</v>
      </c>
      <c r="Y20" s="19" t="s">
        <v>13</v>
      </c>
      <c r="Z20" s="19" t="s">
        <v>13</v>
      </c>
      <c r="AA20" s="19" t="s">
        <v>33</v>
      </c>
      <c r="AB20" s="19" t="s">
        <v>13</v>
      </c>
      <c r="AC20" s="19" t="s">
        <v>13</v>
      </c>
      <c r="AD20" s="19" t="s">
        <v>13</v>
      </c>
      <c r="AE20" s="19" t="s">
        <v>13</v>
      </c>
      <c r="AF20" s="19" t="s">
        <v>13</v>
      </c>
      <c r="AG20" s="19" t="s">
        <v>13</v>
      </c>
      <c r="AH20" s="15">
        <f>COUNTIF(D20:AG20,"p")</f>
        <v>17</v>
      </c>
      <c r="AI20" s="15">
        <f>COUNTIF(D20:AG20,"wo")</f>
        <v>2</v>
      </c>
      <c r="AJ20" s="16">
        <f>COUNTIF(D20:AE20,"CL")</f>
        <v>0</v>
      </c>
      <c r="AK20" s="16">
        <f>COUNTIF(D20:AE20,"PL")</f>
        <v>0</v>
      </c>
      <c r="AL20" s="16">
        <f>SUM(AH20:AK20)</f>
        <v>19</v>
      </c>
    </row>
    <row r="21" spans="1:38" x14ac:dyDescent="0.25">
      <c r="A21" s="19">
        <v>13</v>
      </c>
      <c r="B21" s="20" t="s">
        <v>42</v>
      </c>
      <c r="C21" s="20" t="s">
        <v>66</v>
      </c>
      <c r="D21" s="19" t="s">
        <v>13</v>
      </c>
      <c r="E21" s="19" t="s">
        <v>13</v>
      </c>
      <c r="F21" s="19" t="s">
        <v>13</v>
      </c>
      <c r="G21" s="19" t="s">
        <v>13</v>
      </c>
      <c r="H21" s="19" t="s">
        <v>33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13</v>
      </c>
      <c r="O21" s="19" t="s">
        <v>33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13</v>
      </c>
      <c r="V21" s="19" t="s">
        <v>33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13</v>
      </c>
      <c r="AC21" s="19" t="s">
        <v>33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9">
        <v>14</v>
      </c>
      <c r="B22" s="21" t="s">
        <v>43</v>
      </c>
      <c r="C22" s="21" t="s">
        <v>67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33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33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13</v>
      </c>
      <c r="W22" s="19" t="s">
        <v>33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33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">
        <v>15</v>
      </c>
      <c r="B23" s="21" t="s">
        <v>44</v>
      </c>
      <c r="C23" s="21" t="s">
        <v>68</v>
      </c>
      <c r="D23" s="19" t="s">
        <v>13</v>
      </c>
      <c r="E23" s="19" t="s">
        <v>13</v>
      </c>
      <c r="F23" s="19" t="s">
        <v>33</v>
      </c>
      <c r="G23" s="19" t="s">
        <v>13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33</v>
      </c>
      <c r="N23" s="19" t="s">
        <v>13</v>
      </c>
      <c r="O23" s="19" t="s">
        <v>13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15</v>
      </c>
      <c r="U23" s="19" t="s">
        <v>15</v>
      </c>
      <c r="V23" s="19" t="s">
        <v>15</v>
      </c>
      <c r="W23" s="19" t="s">
        <v>15</v>
      </c>
      <c r="X23" s="19" t="s">
        <v>15</v>
      </c>
      <c r="Y23" s="19" t="s">
        <v>15</v>
      </c>
      <c r="Z23" s="19" t="s">
        <v>15</v>
      </c>
      <c r="AA23" s="19" t="s">
        <v>15</v>
      </c>
      <c r="AB23" s="19" t="s">
        <v>15</v>
      </c>
      <c r="AC23" s="19" t="s">
        <v>15</v>
      </c>
      <c r="AD23" s="19" t="s">
        <v>15</v>
      </c>
      <c r="AE23" s="19" t="s">
        <v>15</v>
      </c>
      <c r="AF23" s="19" t="s">
        <v>15</v>
      </c>
      <c r="AG23" s="19" t="s">
        <v>15</v>
      </c>
      <c r="AH23" s="15">
        <f>COUNTIF(D23:AG23,"p")</f>
        <v>14</v>
      </c>
      <c r="AI23" s="15">
        <f>COUNTIF(D23:AG23,"wo")</f>
        <v>2</v>
      </c>
      <c r="AJ23" s="16">
        <f>COUNTIF(D23:AE23,"CL")</f>
        <v>0</v>
      </c>
      <c r="AK23" s="16">
        <f>COUNTIF(D23:AE23,"PL")</f>
        <v>0</v>
      </c>
      <c r="AL23" s="16">
        <f>SUM(AH23:AK23)</f>
        <v>16</v>
      </c>
    </row>
    <row r="24" spans="1:38" x14ac:dyDescent="0.25">
      <c r="A24" s="19">
        <v>16</v>
      </c>
      <c r="B24" s="21" t="s">
        <v>45</v>
      </c>
      <c r="C24" s="21" t="s">
        <v>69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33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33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33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33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30</v>
      </c>
    </row>
    <row r="25" spans="1:38" x14ac:dyDescent="0.25">
      <c r="A25" s="19">
        <v>17</v>
      </c>
      <c r="B25" s="21" t="s">
        <v>46</v>
      </c>
      <c r="C25" s="21" t="s">
        <v>70</v>
      </c>
      <c r="D25" s="19" t="s">
        <v>13</v>
      </c>
      <c r="E25" s="19" t="s">
        <v>13</v>
      </c>
      <c r="F25" s="19" t="s">
        <v>33</v>
      </c>
      <c r="G25" s="19" t="s">
        <v>13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33</v>
      </c>
      <c r="N25" s="19" t="s">
        <v>13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33</v>
      </c>
      <c r="U25" s="19" t="s">
        <v>13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33</v>
      </c>
      <c r="AB25" s="19" t="s">
        <v>13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">
        <v>18</v>
      </c>
      <c r="B26" s="20" t="s">
        <v>47</v>
      </c>
      <c r="C26" s="20" t="s">
        <v>71</v>
      </c>
      <c r="D26" s="19" t="s">
        <v>13</v>
      </c>
      <c r="E26" s="19" t="s">
        <v>13</v>
      </c>
      <c r="F26" s="19" t="s">
        <v>13</v>
      </c>
      <c r="G26" s="19" t="s">
        <v>33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33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33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33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9">
        <v>19</v>
      </c>
      <c r="B27" s="20" t="s">
        <v>48</v>
      </c>
      <c r="C27" s="20" t="s">
        <v>72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33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33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33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33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9">
        <v>20</v>
      </c>
      <c r="B28" s="20" t="s">
        <v>49</v>
      </c>
      <c r="C28" s="20" t="s">
        <v>73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33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33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33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33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">
        <v>21</v>
      </c>
      <c r="B29" s="20" t="s">
        <v>50</v>
      </c>
      <c r="C29" s="20" t="s">
        <v>74</v>
      </c>
      <c r="D29" s="19" t="s">
        <v>13</v>
      </c>
      <c r="E29" s="19" t="s">
        <v>13</v>
      </c>
      <c r="F29" s="19" t="s">
        <v>33</v>
      </c>
      <c r="G29" s="19" t="s">
        <v>13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33</v>
      </c>
      <c r="N29" s="19" t="s">
        <v>13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33</v>
      </c>
      <c r="U29" s="19" t="s">
        <v>13</v>
      </c>
      <c r="V29" s="19" t="s">
        <v>15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33</v>
      </c>
      <c r="AB29" s="19" t="s">
        <v>13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5">
        <f>COUNTIF(D29:AG29,"p")</f>
        <v>25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29</v>
      </c>
    </row>
    <row r="30" spans="1:38" x14ac:dyDescent="0.25">
      <c r="A30" s="19">
        <v>22</v>
      </c>
      <c r="B30" s="20" t="s">
        <v>51</v>
      </c>
      <c r="C30" s="20" t="s">
        <v>75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13</v>
      </c>
      <c r="J30" s="19" t="s">
        <v>33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13</v>
      </c>
      <c r="Q30" s="19" t="s">
        <v>33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13</v>
      </c>
      <c r="X30" s="19" t="s">
        <v>33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13</v>
      </c>
      <c r="AE30" s="19" t="s">
        <v>33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 x14ac:dyDescent="0.25">
      <c r="A31" s="19">
        <v>23</v>
      </c>
      <c r="B31" s="20" t="s">
        <v>52</v>
      </c>
      <c r="C31" s="20" t="s">
        <v>76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33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33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33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33</v>
      </c>
      <c r="AE31" s="19" t="s">
        <v>13</v>
      </c>
      <c r="AF31" s="19" t="s">
        <v>15</v>
      </c>
      <c r="AG31" s="19" t="s">
        <v>15</v>
      </c>
      <c r="AH31" s="15">
        <f>COUNTIF(D31:AG31,"p")</f>
        <v>24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>SUM(AH31:AK31)</f>
        <v>28</v>
      </c>
    </row>
    <row r="32" spans="1:38" x14ac:dyDescent="0.25">
      <c r="A32" s="1">
        <v>24</v>
      </c>
      <c r="B32" s="20" t="s">
        <v>53</v>
      </c>
      <c r="C32" s="20" t="s">
        <v>77</v>
      </c>
      <c r="D32" s="19" t="s">
        <v>13</v>
      </c>
      <c r="E32" s="19" t="s">
        <v>13</v>
      </c>
      <c r="F32" s="19" t="s">
        <v>33</v>
      </c>
      <c r="G32" s="19" t="s">
        <v>13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33</v>
      </c>
      <c r="N32" s="19" t="s">
        <v>13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33</v>
      </c>
      <c r="U32" s="19" t="s">
        <v>13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33</v>
      </c>
      <c r="AB32" s="19" t="s">
        <v>13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 x14ac:dyDescent="0.25">
      <c r="A33" s="19">
        <v>25</v>
      </c>
      <c r="B33" s="20" t="s">
        <v>54</v>
      </c>
      <c r="C33" s="20" t="s">
        <v>78</v>
      </c>
      <c r="D33" s="19" t="s">
        <v>13</v>
      </c>
      <c r="E33" s="19" t="s">
        <v>13</v>
      </c>
      <c r="F33" s="19" t="s">
        <v>13</v>
      </c>
      <c r="G33" s="19" t="s">
        <v>33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33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33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33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>SUM(AH33:AK33)</f>
        <v>30</v>
      </c>
    </row>
    <row r="34" spans="1:38" x14ac:dyDescent="0.25">
      <c r="A34" s="19">
        <v>26</v>
      </c>
      <c r="B34" s="20" t="s">
        <v>55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33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33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33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33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 x14ac:dyDescent="0.25">
      <c r="A35" s="1">
        <v>27</v>
      </c>
      <c r="B35" s="20" t="s">
        <v>56</v>
      </c>
      <c r="C35" s="20" t="s">
        <v>80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33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33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33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33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 x14ac:dyDescent="0.25">
      <c r="A36" s="19">
        <v>28</v>
      </c>
      <c r="B36" s="20" t="s">
        <v>57</v>
      </c>
      <c r="C36" s="20" t="s">
        <v>81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33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33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33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33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 x14ac:dyDescent="0.25">
      <c r="A37" s="19">
        <v>29</v>
      </c>
      <c r="B37" s="20" t="s">
        <v>58</v>
      </c>
      <c r="C37" s="20" t="s">
        <v>82</v>
      </c>
      <c r="D37" s="19" t="s">
        <v>13</v>
      </c>
      <c r="E37" s="19" t="s">
        <v>13</v>
      </c>
      <c r="F37" s="19" t="s">
        <v>33</v>
      </c>
      <c r="G37" s="19" t="s">
        <v>13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33</v>
      </c>
      <c r="N37" s="19" t="s">
        <v>13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33</v>
      </c>
      <c r="U37" s="19" t="s">
        <v>13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33</v>
      </c>
      <c r="AB37" s="19" t="s">
        <v>13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 x14ac:dyDescent="0.25">
      <c r="A38" s="1">
        <v>30</v>
      </c>
      <c r="B38" s="20" t="s">
        <v>59</v>
      </c>
      <c r="C38" t="s">
        <v>83</v>
      </c>
      <c r="D38" s="19" t="s">
        <v>13</v>
      </c>
      <c r="E38" s="19" t="s">
        <v>13</v>
      </c>
      <c r="F38" s="19" t="s">
        <v>13</v>
      </c>
      <c r="G38" s="19" t="s">
        <v>33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33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33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33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>SUM(AH38:AK38)</f>
        <v>30</v>
      </c>
    </row>
    <row r="39" spans="1:38" x14ac:dyDescent="0.25">
      <c r="A39" s="19">
        <v>31</v>
      </c>
      <c r="B39" s="20" t="s">
        <v>85</v>
      </c>
      <c r="C39" t="s">
        <v>86</v>
      </c>
      <c r="D39" s="19" t="s">
        <v>13</v>
      </c>
      <c r="E39" s="19" t="s">
        <v>13</v>
      </c>
      <c r="F39" s="19" t="s">
        <v>13</v>
      </c>
      <c r="G39" s="19" t="s">
        <v>33</v>
      </c>
      <c r="H39" s="19" t="s">
        <v>13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33</v>
      </c>
      <c r="O39" s="19" t="s">
        <v>13</v>
      </c>
      <c r="P39" s="19" t="s">
        <v>13</v>
      </c>
      <c r="Q39" s="19" t="s">
        <v>15</v>
      </c>
      <c r="R39" s="19" t="s">
        <v>13</v>
      </c>
      <c r="S39" s="19" t="s">
        <v>13</v>
      </c>
      <c r="T39" s="19" t="s">
        <v>13</v>
      </c>
      <c r="U39" s="19" t="s">
        <v>33</v>
      </c>
      <c r="V39" s="19" t="s">
        <v>13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33</v>
      </c>
      <c r="AC39" s="19" t="s">
        <v>13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25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>SUM(AH39:AK39)</f>
        <v>29</v>
      </c>
    </row>
    <row r="40" spans="1:38" x14ac:dyDescent="0.25">
      <c r="A40" s="19">
        <v>32</v>
      </c>
      <c r="B40" s="20" t="s">
        <v>28</v>
      </c>
      <c r="C40" t="s">
        <v>31</v>
      </c>
      <c r="D40" s="19" t="s">
        <v>15</v>
      </c>
      <c r="E40" s="19" t="s">
        <v>15</v>
      </c>
      <c r="F40" s="19" t="s">
        <v>15</v>
      </c>
      <c r="G40" s="19" t="s">
        <v>15</v>
      </c>
      <c r="H40" s="19" t="s">
        <v>15</v>
      </c>
      <c r="I40" s="19" t="s">
        <v>15</v>
      </c>
      <c r="J40" s="19" t="s">
        <v>15</v>
      </c>
      <c r="K40" s="19" t="s">
        <v>15</v>
      </c>
      <c r="L40" s="19" t="s">
        <v>15</v>
      </c>
      <c r="M40" s="19" t="s">
        <v>15</v>
      </c>
      <c r="N40" s="19" t="s">
        <v>15</v>
      </c>
      <c r="O40" s="19" t="s">
        <v>15</v>
      </c>
      <c r="P40" s="19" t="s">
        <v>13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33</v>
      </c>
      <c r="V40" s="19" t="s">
        <v>13</v>
      </c>
      <c r="W40" s="19" t="s">
        <v>13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33</v>
      </c>
      <c r="AC40" s="19" t="s">
        <v>13</v>
      </c>
      <c r="AD40" s="19" t="s">
        <v>13</v>
      </c>
      <c r="AE40" s="19" t="s">
        <v>13</v>
      </c>
      <c r="AF40" s="19" t="s">
        <v>13</v>
      </c>
      <c r="AG40" s="19" t="s">
        <v>13</v>
      </c>
      <c r="AH40" s="15">
        <f>COUNTIF(D40:AG40,"p")</f>
        <v>16</v>
      </c>
      <c r="AI40" s="15">
        <f>COUNTIF(D40:AG40,"wo")</f>
        <v>2</v>
      </c>
      <c r="AJ40" s="16">
        <f>COUNTIF(D40:AE40,"CL")</f>
        <v>0</v>
      </c>
      <c r="AK40" s="16">
        <f>COUNTIF(D40:AE40,"PL")</f>
        <v>0</v>
      </c>
      <c r="AL40" s="16">
        <f>SUM(AH40:AK40)</f>
        <v>18</v>
      </c>
    </row>
    <row r="41" spans="1:38" x14ac:dyDescent="0.25">
      <c r="A41" s="1">
        <v>33</v>
      </c>
      <c r="B41" t="s">
        <v>25</v>
      </c>
      <c r="C41" t="s">
        <v>26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33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33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33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33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5">
        <f>COUNTIF(D41:AG41,"p")</f>
        <v>26</v>
      </c>
      <c r="AI41" s="15">
        <f>COUNTIF(D41:AG41,"wo")</f>
        <v>4</v>
      </c>
      <c r="AJ41" s="16">
        <f>COUNTIF(D41:AE41,"CL")</f>
        <v>0</v>
      </c>
      <c r="AK41" s="16">
        <f>COUNTIF(D41:AE41,"PL")</f>
        <v>0</v>
      </c>
      <c r="AL41" s="16">
        <f>SUM(AH41:AK41)</f>
        <v>30</v>
      </c>
    </row>
    <row r="42" spans="1:38" x14ac:dyDescent="0.25">
      <c r="A42" s="19">
        <v>34</v>
      </c>
      <c r="B42" s="20" t="s">
        <v>29</v>
      </c>
      <c r="C42" s="20" t="s">
        <v>32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13</v>
      </c>
      <c r="I42" s="19" t="s">
        <v>33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13</v>
      </c>
      <c r="P42" s="19" t="s">
        <v>33</v>
      </c>
      <c r="Q42" s="19" t="s">
        <v>13</v>
      </c>
      <c r="R42" s="19" t="s">
        <v>13</v>
      </c>
      <c r="S42" s="19" t="s">
        <v>13</v>
      </c>
      <c r="T42" s="19" t="s">
        <v>13</v>
      </c>
      <c r="U42" s="19" t="s">
        <v>13</v>
      </c>
      <c r="V42" s="19" t="s">
        <v>13</v>
      </c>
      <c r="W42" s="19" t="s">
        <v>33</v>
      </c>
      <c r="X42" s="19" t="s">
        <v>13</v>
      </c>
      <c r="Y42" s="19" t="s">
        <v>13</v>
      </c>
      <c r="Z42" s="19" t="s">
        <v>13</v>
      </c>
      <c r="AA42" s="19" t="s">
        <v>13</v>
      </c>
      <c r="AB42" s="19" t="s">
        <v>13</v>
      </c>
      <c r="AC42" s="19" t="s">
        <v>13</v>
      </c>
      <c r="AD42" s="19" t="s">
        <v>33</v>
      </c>
      <c r="AE42" s="19" t="s">
        <v>13</v>
      </c>
      <c r="AF42" s="19" t="s">
        <v>13</v>
      </c>
      <c r="AG42" s="19" t="s">
        <v>13</v>
      </c>
      <c r="AH42" s="15">
        <f>COUNTIF(D42:AG42,"p")</f>
        <v>26</v>
      </c>
      <c r="AI42" s="15">
        <f>COUNTIF(D42:AG42,"wo")</f>
        <v>4</v>
      </c>
      <c r="AJ42" s="16">
        <f>COUNTIF(D42:AE42,"CL")</f>
        <v>0</v>
      </c>
      <c r="AK42" s="16">
        <f>COUNTIF(D42:AE42,"PL")</f>
        <v>0</v>
      </c>
      <c r="AL42" s="16">
        <f>SUM(AH42:AK42)</f>
        <v>30</v>
      </c>
    </row>
  </sheetData>
  <sortState ref="A9:AL42">
    <sortCondition ref="A9:A42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2020-08-30T14:46:58Z</dcterms:modified>
</cp:coreProperties>
</file>