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Roll'!$A$8:$AM$26</definedName>
    <definedName name="_xlnm.Print_Area" localSheetId="0">'Muster Roll'!$A$1:$AM$31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27" i="5" l="1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9" i="5"/>
  <c r="AM21" i="5"/>
  <c r="AM22" i="5"/>
  <c r="AM23" i="5"/>
  <c r="AM24" i="5"/>
  <c r="AM25" i="5"/>
  <c r="AM28" i="5"/>
  <c r="AM29" i="5"/>
  <c r="AM30" i="5"/>
  <c r="AM32" i="5"/>
  <c r="AM33" i="5"/>
  <c r="AM34" i="5"/>
  <c r="AM36" i="5"/>
  <c r="AM26" i="5"/>
  <c r="AM18" i="5"/>
  <c r="AM27" i="5"/>
  <c r="AM31" i="5"/>
  <c r="AM20" i="5"/>
  <c r="AM35" i="5"/>
  <c r="AM9" i="5"/>
</calcChain>
</file>

<file path=xl/sharedStrings.xml><?xml version="1.0" encoding="utf-8"?>
<sst xmlns="http://schemas.openxmlformats.org/spreadsheetml/2006/main" count="940" uniqueCount="73">
  <si>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</si>
  <si>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</si>
  <si>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</si>
  <si>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</si>
  <si>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</si>
  <si>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</si>
  <si>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</si>
  <si>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</si>
  <si>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</si>
  <si>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</si>
  <si>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</si>
  <si>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</si>
  <si>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</si>
  <si>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</si>
  <si>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</si>
  <si>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</si>
  <si>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</si>
  <si>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</si>
  <si>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</si>
  <si>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</si>
  <si>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</si>
  <si>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</si>
  <si>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</si>
  <si>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</si>
  <si>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</si>
  <si>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</si>
  <si>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</si>
  <si>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</si>
  <si>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</si>
  <si>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</si>
  <si>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</si>
  <si>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</si>
  <si>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</si>
  <si>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</si>
  <si>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</si>
  <si>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</si>
  <si>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</si>
  <si>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</si>
  <si>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</si>
  <si>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</si>
  <si>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</si>
  <si>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</si>
  <si>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</si>
  <si>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wo</t>
  </si>
  <si>
    <t>G099308</t>
  </si>
  <si>
    <t>G154524</t>
  </si>
  <si>
    <t>G176022</t>
  </si>
  <si>
    <t xml:space="preserve">KISHOR  </t>
  </si>
  <si>
    <t>JITENDRA  YADAV</t>
  </si>
  <si>
    <t>GOVIND  KUMAR</t>
  </si>
  <si>
    <t>G034609</t>
  </si>
  <si>
    <t>G135780</t>
  </si>
  <si>
    <t>G193594</t>
  </si>
  <si>
    <t>G193609</t>
  </si>
  <si>
    <t>CHITARANJAN  KUMAR</t>
  </si>
  <si>
    <t>CHANDRA  PRAKASH</t>
  </si>
  <si>
    <t>MOHIT  KUMAR</t>
  </si>
  <si>
    <t>SURENDRA  KUMAR</t>
  </si>
  <si>
    <t>G043624</t>
  </si>
  <si>
    <t>ONKAR  SINGH</t>
  </si>
  <si>
    <t>G192044</t>
  </si>
  <si>
    <t>UMESH  CHANDRA</t>
  </si>
  <si>
    <t>G206792</t>
  </si>
  <si>
    <t>RAVIKANT  TIWARI</t>
  </si>
  <si>
    <t>For the Month:- December 2019</t>
  </si>
  <si>
    <t>G203289</t>
  </si>
  <si>
    <t>G211153</t>
  </si>
  <si>
    <t>G217959</t>
  </si>
  <si>
    <t>G218289</t>
  </si>
  <si>
    <t>ALOK  MISHRA</t>
  </si>
  <si>
    <t>DEEPAK  KUMAR</t>
  </si>
  <si>
    <t>KARAN  SINGH</t>
  </si>
  <si>
    <t>RANJEET  CHOUHAN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</si>
</sst>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37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64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50</v>
      </c>
      <c r="C9" s="19" t="s">
        <v>54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43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43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43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43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">
        <v>2</v>
      </c>
      <c r="B10" s="19" t="s">
        <v>58</v>
      </c>
      <c r="C10" s="19" t="s">
        <v>59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43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43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43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43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19" t="s">
        <v>44</v>
      </c>
      <c r="C11" s="19" t="s">
        <v>17</v>
      </c>
      <c r="D11" s="20" t="s">
        <v>13</v>
      </c>
      <c r="E11" s="20" t="s">
        <v>13</v>
      </c>
      <c r="F11" s="20" t="s">
        <v>13</v>
      </c>
      <c r="G11" s="20" t="s">
        <v>43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43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43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43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">
        <v>4</v>
      </c>
      <c r="B12" s="19" t="s">
        <v>21</v>
      </c>
      <c r="C12" s="19" t="s">
        <v>23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43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43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43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43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">
        <v>5</v>
      </c>
      <c r="B13" s="19" t="s">
        <v>22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43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43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43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43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19" t="s">
        <v>51</v>
      </c>
      <c r="C14" s="19" t="s">
        <v>55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43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43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43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43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">
        <v>7</v>
      </c>
      <c r="B15" s="19" t="s">
        <v>26</v>
      </c>
      <c r="C15" s="19" t="s">
        <v>27</v>
      </c>
      <c r="D15" s="20" t="s">
        <v>13</v>
      </c>
      <c r="E15" s="20" t="s">
        <v>13</v>
      </c>
      <c r="F15" s="20" t="s">
        <v>13</v>
      </c>
      <c r="G15" s="20" t="s">
        <v>43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43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43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43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ht="15" customHeight="1" x14ac:dyDescent="0.25">
      <c r="A16" s="1">
        <v>8</v>
      </c>
      <c r="B16" s="19" t="s">
        <v>25</v>
      </c>
      <c r="C16" s="19" t="s">
        <v>19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43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43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43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43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ht="15" customHeight="1" x14ac:dyDescent="0.25">
      <c r="A17" s="1">
        <v>9</v>
      </c>
      <c r="B17" s="19" t="s">
        <v>15</v>
      </c>
      <c r="C17" s="19" t="s">
        <v>17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43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43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43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20</v>
      </c>
      <c r="AD17" s="20" t="s">
        <v>20</v>
      </c>
      <c r="AE17" s="20" t="s">
        <v>20</v>
      </c>
      <c r="AF17" s="20" t="s">
        <v>20</v>
      </c>
      <c r="AG17" s="20" t="s">
        <v>20</v>
      </c>
      <c r="AH17" s="20" t="s">
        <v>13</v>
      </c>
      <c r="AI17" s="15">
        <f>COUNTIF(D17:AH17,"p")</f>
        <v>23</v>
      </c>
      <c r="AJ17" s="15">
        <f>COUNTIF(D17:AH17,"wo")</f>
        <v>3</v>
      </c>
      <c r="AK17" s="16">
        <f>COUNTIF(D17:AE17,"CL")</f>
        <v>0</v>
      </c>
      <c r="AL17" s="16">
        <f>COUNTIF(D17:AE17,"PL")</f>
        <v>0</v>
      </c>
      <c r="AM17" s="16">
        <f>SUM(AI17:AL17)</f>
        <v>26</v>
      </c>
    </row>
    <row r="18" spans="1:39" ht="15" customHeight="1" x14ac:dyDescent="0.25">
      <c r="A18" s="1">
        <v>10</v>
      </c>
      <c r="B18" s="19" t="s">
        <v>16</v>
      </c>
      <c r="C18" s="19" t="s">
        <v>18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43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43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43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43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ht="15" customHeight="1" x14ac:dyDescent="0.25">
      <c r="A19" s="1">
        <v>11</v>
      </c>
      <c r="B19" s="19" t="s">
        <v>28</v>
      </c>
      <c r="C19" s="19" t="s">
        <v>29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43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43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43</v>
      </c>
      <c r="W19" s="20" t="s">
        <v>13</v>
      </c>
      <c r="X19" s="20" t="s">
        <v>13</v>
      </c>
      <c r="Y19" s="20" t="s">
        <v>13</v>
      </c>
      <c r="Z19" s="20" t="s">
        <v>20</v>
      </c>
      <c r="AA19" s="20" t="s">
        <v>20</v>
      </c>
      <c r="AB19" s="20" t="s">
        <v>20</v>
      </c>
      <c r="AC19" s="20" t="s">
        <v>20</v>
      </c>
      <c r="AD19" s="20" t="s">
        <v>20</v>
      </c>
      <c r="AE19" s="20" t="s">
        <v>20</v>
      </c>
      <c r="AF19" s="20" t="s">
        <v>20</v>
      </c>
      <c r="AG19" s="20" t="s">
        <v>20</v>
      </c>
      <c r="AH19" s="20" t="s">
        <v>20</v>
      </c>
      <c r="AI19" s="15">
        <f>COUNTIF(D19:AH19,"p")</f>
        <v>19</v>
      </c>
      <c r="AJ19" s="15">
        <f>COUNTIF(D19:AH19,"wo")</f>
        <v>3</v>
      </c>
      <c r="AK19" s="16">
        <f>COUNTIF(D19:AE19,"CL")</f>
        <v>0</v>
      </c>
      <c r="AL19" s="16">
        <f>COUNTIF(D19:AE19,"PL")</f>
        <v>0</v>
      </c>
      <c r="AM19" s="16">
        <f>SUM(AI19:AL19)</f>
        <v>22</v>
      </c>
    </row>
    <row r="20" spans="1:39" ht="15" customHeight="1" x14ac:dyDescent="0.25">
      <c r="A20" s="1">
        <v>12</v>
      </c>
      <c r="B20" s="19" t="s">
        <v>30</v>
      </c>
      <c r="C20" s="19" t="s">
        <v>31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43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43</v>
      </c>
      <c r="P20" s="20" t="s">
        <v>13</v>
      </c>
      <c r="Q20" s="20" t="s">
        <v>13</v>
      </c>
      <c r="R20" s="20" t="s">
        <v>20</v>
      </c>
      <c r="S20" s="20" t="s">
        <v>13</v>
      </c>
      <c r="T20" s="20" t="s">
        <v>13</v>
      </c>
      <c r="U20" s="20" t="s">
        <v>13</v>
      </c>
      <c r="V20" s="20" t="s">
        <v>43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43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26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30</v>
      </c>
    </row>
    <row r="21" spans="1:39" ht="15" customHeight="1" x14ac:dyDescent="0.25">
      <c r="A21" s="1">
        <v>13</v>
      </c>
      <c r="B21" s="19" t="s">
        <v>33</v>
      </c>
      <c r="C21" s="19" t="s">
        <v>35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43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43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43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43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ht="15" customHeight="1" x14ac:dyDescent="0.25">
      <c r="A22" s="1">
        <v>14</v>
      </c>
      <c r="B22" s="19" t="s">
        <v>32</v>
      </c>
      <c r="C22" s="19" t="s">
        <v>47</v>
      </c>
      <c r="D22" s="20" t="s">
        <v>13</v>
      </c>
      <c r="E22" s="20" t="s">
        <v>13</v>
      </c>
      <c r="F22" s="20" t="s">
        <v>13</v>
      </c>
      <c r="G22" s="20" t="s">
        <v>43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43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43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43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ht="15" customHeight="1" x14ac:dyDescent="0.25">
      <c r="A23" s="1">
        <v>15</v>
      </c>
      <c r="B23" s="19" t="s">
        <v>34</v>
      </c>
      <c r="C23" s="19" t="s">
        <v>36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43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43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43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43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ht="15" customHeight="1" x14ac:dyDescent="0.25">
      <c r="A24" s="1">
        <v>16</v>
      </c>
      <c r="B24" s="19" t="s">
        <v>45</v>
      </c>
      <c r="C24" s="19" t="s">
        <v>48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43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43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43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43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ht="15" customHeight="1" x14ac:dyDescent="0.25">
      <c r="A25" s="1">
        <v>17</v>
      </c>
      <c r="B25" s="19" t="s">
        <v>38</v>
      </c>
      <c r="C25" s="19" t="s">
        <v>39</v>
      </c>
      <c r="D25" s="20" t="s">
        <v>13</v>
      </c>
      <c r="E25" s="20" t="s">
        <v>13</v>
      </c>
      <c r="F25" s="20" t="s">
        <v>13</v>
      </c>
      <c r="G25" s="20" t="s">
        <v>43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43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43</v>
      </c>
      <c r="V25" s="20" t="s">
        <v>13</v>
      </c>
      <c r="W25" s="20" t="s">
        <v>13</v>
      </c>
      <c r="X25" s="20" t="s">
        <v>13</v>
      </c>
      <c r="Y25" s="20" t="s">
        <v>20</v>
      </c>
      <c r="Z25" s="20" t="s">
        <v>13</v>
      </c>
      <c r="AA25" s="20" t="s">
        <v>20</v>
      </c>
      <c r="AB25" s="20" t="s">
        <v>43</v>
      </c>
      <c r="AC25" s="20" t="s">
        <v>13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15">
        <f>COUNTIF(D25:AH25,"p")</f>
        <v>25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29</v>
      </c>
    </row>
    <row r="26" spans="1:39" ht="15" customHeight="1" x14ac:dyDescent="0.25">
      <c r="A26" s="1">
        <v>18</v>
      </c>
      <c r="B26" s="19" t="s">
        <v>41</v>
      </c>
      <c r="C26" s="19" t="s">
        <v>19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13</v>
      </c>
      <c r="J26" s="20" t="s">
        <v>43</v>
      </c>
      <c r="K26" s="20" t="s">
        <v>13</v>
      </c>
      <c r="L26" s="20" t="s">
        <v>13</v>
      </c>
      <c r="M26" s="20" t="s">
        <v>20</v>
      </c>
      <c r="N26" s="20" t="s">
        <v>13</v>
      </c>
      <c r="O26" s="20" t="s">
        <v>20</v>
      </c>
      <c r="P26" s="20" t="s">
        <v>13</v>
      </c>
      <c r="Q26" s="20" t="s">
        <v>43</v>
      </c>
      <c r="R26" s="20" t="s">
        <v>13</v>
      </c>
      <c r="S26" s="20" t="s">
        <v>20</v>
      </c>
      <c r="T26" s="20" t="s">
        <v>13</v>
      </c>
      <c r="U26" s="20" t="s">
        <v>13</v>
      </c>
      <c r="V26" s="20" t="s">
        <v>13</v>
      </c>
      <c r="W26" s="20" t="s">
        <v>13</v>
      </c>
      <c r="X26" s="20" t="s">
        <v>43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13</v>
      </c>
      <c r="AE26" s="20" t="s">
        <v>43</v>
      </c>
      <c r="AF26" s="20" t="s">
        <v>13</v>
      </c>
      <c r="AG26" s="20" t="s">
        <v>13</v>
      </c>
      <c r="AH26" s="20" t="s">
        <v>13</v>
      </c>
      <c r="AI26" s="15">
        <f>COUNTIF(D26:AH26,"p")</f>
        <v>24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28</v>
      </c>
    </row>
    <row r="27" spans="1:39" x14ac:dyDescent="0.25">
      <c r="A27" s="1">
        <v>19</v>
      </c>
      <c r="B27" s="19" t="s">
        <v>40</v>
      </c>
      <c r="C27" s="19" t="s">
        <v>42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43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43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43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43</v>
      </c>
      <c r="AF27" s="20" t="s">
        <v>13</v>
      </c>
      <c r="AG27" s="20" t="s">
        <v>13</v>
      </c>
      <c r="AH27" s="20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">
        <v>20</v>
      </c>
      <c r="B28" s="19" t="s">
        <v>46</v>
      </c>
      <c r="C28" s="19" t="s">
        <v>49</v>
      </c>
      <c r="D28" s="20" t="s">
        <v>13</v>
      </c>
      <c r="E28" s="20" t="s">
        <v>13</v>
      </c>
      <c r="F28" s="20" t="s">
        <v>13</v>
      </c>
      <c r="G28" s="20" t="s">
        <v>43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43</v>
      </c>
      <c r="O28" s="20" t="s">
        <v>13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43</v>
      </c>
      <c r="V28" s="20" t="s">
        <v>13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43</v>
      </c>
      <c r="AC28" s="20" t="s">
        <v>13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15">
        <f>COUNTIF(D28:AH28,"p")</f>
        <v>27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">
        <v>21</v>
      </c>
      <c r="B29" s="19" t="s">
        <v>60</v>
      </c>
      <c r="C29" s="19" t="s">
        <v>61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43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43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43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43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">
        <v>22</v>
      </c>
      <c r="B30" s="19" t="s">
        <v>52</v>
      </c>
      <c r="C30" s="19" t="s">
        <v>56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43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20</v>
      </c>
      <c r="P30" s="20" t="s">
        <v>20</v>
      </c>
      <c r="Q30" s="20" t="s">
        <v>20</v>
      </c>
      <c r="R30" s="20" t="s">
        <v>20</v>
      </c>
      <c r="S30" s="20" t="s">
        <v>20</v>
      </c>
      <c r="T30" s="20" t="s">
        <v>20</v>
      </c>
      <c r="U30" s="20" t="s">
        <v>20</v>
      </c>
      <c r="V30" s="20" t="s">
        <v>20</v>
      </c>
      <c r="W30" s="20" t="s">
        <v>20</v>
      </c>
      <c r="X30" s="20" t="s">
        <v>20</v>
      </c>
      <c r="Y30" s="20" t="s">
        <v>20</v>
      </c>
      <c r="Z30" s="20" t="s">
        <v>20</v>
      </c>
      <c r="AA30" s="20" t="s">
        <v>20</v>
      </c>
      <c r="AB30" s="20" t="s">
        <v>20</v>
      </c>
      <c r="AC30" s="20" t="s">
        <v>20</v>
      </c>
      <c r="AD30" s="20" t="s">
        <v>20</v>
      </c>
      <c r="AE30" s="20" t="s">
        <v>20</v>
      </c>
      <c r="AF30" s="20" t="s">
        <v>20</v>
      </c>
      <c r="AG30" s="20" t="s">
        <v>20</v>
      </c>
      <c r="AH30" s="20" t="s">
        <v>20</v>
      </c>
      <c r="AI30" s="15">
        <f>COUNTIF(D30:AH30,"p")</f>
        <v>10</v>
      </c>
      <c r="AJ30" s="15">
        <f>COUNTIF(D30:AH30,"wo")</f>
        <v>1</v>
      </c>
      <c r="AK30" s="16">
        <f>COUNTIF(D30:AE30,"CL")</f>
        <v>0</v>
      </c>
      <c r="AL30" s="16">
        <f>COUNTIF(D30:AE30,"PL")</f>
        <v>0</v>
      </c>
      <c r="AM30" s="16">
        <f>SUM(AI30:AL30)</f>
        <v>11</v>
      </c>
    </row>
    <row r="31" spans="1:39" x14ac:dyDescent="0.25">
      <c r="A31" s="1">
        <v>23</v>
      </c>
      <c r="B31" s="19" t="s">
        <v>53</v>
      </c>
      <c r="C31" s="19" t="s">
        <v>57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43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43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43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43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t="s">
        <v>65</v>
      </c>
      <c r="C32" s="19" t="s">
        <v>69</v>
      </c>
      <c r="D32" s="20" t="s">
        <v>20</v>
      </c>
      <c r="E32" s="20" t="s">
        <v>20</v>
      </c>
      <c r="F32" s="20" t="s">
        <v>20</v>
      </c>
      <c r="G32" s="20" t="s">
        <v>20</v>
      </c>
      <c r="H32" s="20" t="s">
        <v>20</v>
      </c>
      <c r="I32" s="20" t="s">
        <v>20</v>
      </c>
      <c r="J32" s="20" t="s">
        <v>20</v>
      </c>
      <c r="K32" s="20" t="s">
        <v>20</v>
      </c>
      <c r="L32" s="20" t="s">
        <v>20</v>
      </c>
      <c r="M32" s="20" t="s">
        <v>20</v>
      </c>
      <c r="N32" s="20" t="s">
        <v>20</v>
      </c>
      <c r="O32" s="20" t="s">
        <v>20</v>
      </c>
      <c r="P32" s="20" t="s">
        <v>20</v>
      </c>
      <c r="Q32" s="20" t="s">
        <v>20</v>
      </c>
      <c r="R32" s="20" t="s">
        <v>13</v>
      </c>
      <c r="S32" s="20" t="s">
        <v>13</v>
      </c>
      <c r="T32" s="20" t="s">
        <v>13</v>
      </c>
      <c r="U32" s="20" t="s">
        <v>43</v>
      </c>
      <c r="V32" s="20" t="s">
        <v>13</v>
      </c>
      <c r="W32" s="20" t="s">
        <v>20</v>
      </c>
      <c r="X32" s="20" t="s">
        <v>13</v>
      </c>
      <c r="Y32" s="20" t="s">
        <v>13</v>
      </c>
      <c r="Z32" s="20" t="s">
        <v>20</v>
      </c>
      <c r="AA32" s="20" t="s">
        <v>13</v>
      </c>
      <c r="AB32" s="20" t="s">
        <v>43</v>
      </c>
      <c r="AC32" s="20" t="s">
        <v>13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13</v>
      </c>
      <c r="AJ32" s="15">
        <f>COUNTIF(D32:AH32,"wo")</f>
        <v>2</v>
      </c>
      <c r="AK32" s="16">
        <f>COUNTIF(D32:AE32,"CL")</f>
        <v>0</v>
      </c>
      <c r="AL32" s="16">
        <f>COUNTIF(D32:AE32,"PL")</f>
        <v>0</v>
      </c>
      <c r="AM32" s="16">
        <f>SUM(AI32:AL32)</f>
        <v>15</v>
      </c>
    </row>
    <row r="33" spans="1:39" x14ac:dyDescent="0.25">
      <c r="A33" s="1">
        <v>25</v>
      </c>
      <c r="B33" t="s">
        <v>62</v>
      </c>
      <c r="C33" s="19" t="s">
        <v>63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43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43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43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43</v>
      </c>
      <c r="AF33" s="20" t="s">
        <v>13</v>
      </c>
      <c r="AG33" s="20" t="s">
        <v>13</v>
      </c>
      <c r="AH33" s="20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 x14ac:dyDescent="0.25">
      <c r="A34" s="1">
        <v>26</v>
      </c>
      <c r="B34" t="s">
        <v>66</v>
      </c>
      <c r="C34" s="19" t="s">
        <v>70</v>
      </c>
      <c r="D34" s="20" t="s">
        <v>13</v>
      </c>
      <c r="E34" s="20" t="s">
        <v>13</v>
      </c>
      <c r="F34" s="20" t="s">
        <v>13</v>
      </c>
      <c r="G34" s="20" t="s">
        <v>43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43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43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43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t="s">
        <v>67</v>
      </c>
      <c r="C35" s="19" t="s">
        <v>71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43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43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43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43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">
        <v>28</v>
      </c>
      <c r="B36" t="s">
        <v>68</v>
      </c>
      <c r="C36" s="19" t="s">
        <v>72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43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43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 t="s">
        <v>43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13</v>
      </c>
      <c r="AD36" s="20" t="s">
        <v>43</v>
      </c>
      <c r="AE36" s="20" t="s">
        <v>13</v>
      </c>
      <c r="AF36" s="20" t="s">
        <v>13</v>
      </c>
      <c r="AG36" s="20" t="s">
        <v>13</v>
      </c>
      <c r="AH36" s="20" t="s">
        <v>13</v>
      </c>
      <c r="AI36" s="15">
        <f>COUNTIF(D36:AH36,"p")</f>
        <v>27</v>
      </c>
      <c r="AJ36" s="15">
        <f>COUNTIF(D36:AH36,"wo")</f>
        <v>4</v>
      </c>
      <c r="AK36" s="16">
        <f>COUNTIF(D36:AE36,"CL")</f>
        <v>0</v>
      </c>
      <c r="AL36" s="16">
        <f>COUNTIF(D36:AE36,"PL")</f>
        <v>0</v>
      </c>
      <c r="AM36" s="16">
        <f>SUM(AI36:AL36)</f>
        <v>31</v>
      </c>
    </row>
  </sheetData>
  <sortState ref="A9:AM36">
    <sortCondition ref="A9:A36"/>
  </sortState>
  <dataValidations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2020-04-30T10:18:25Z</dcterms:modified>
</cp:coreProperties>
</file>