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Roll'!$A$8:$AM$26</definedName>
    <definedName name="_xlnm.Print_Area" localSheetId="0">'Muster Roll'!$A$1:$AM$31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27" i="5" l="1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24" i="5" l="1"/>
  <c r="AM25" i="5"/>
  <c r="AM17" i="5"/>
  <c r="AM21" i="5"/>
  <c r="AM11" i="5"/>
  <c r="AM13" i="5"/>
  <c r="AM16" i="5"/>
  <c r="AM10" i="5"/>
  <c r="AM15" i="5"/>
  <c r="AM19" i="5"/>
  <c r="AM14" i="5"/>
  <c r="AM23" i="5"/>
  <c r="AM22" i="5"/>
  <c r="AM12" i="5"/>
  <c r="AM28" i="5"/>
  <c r="AM29" i="5"/>
  <c r="AM30" i="5"/>
  <c r="AM32" i="5"/>
  <c r="AM33" i="5"/>
  <c r="AM34" i="5"/>
  <c r="AM36" i="5"/>
  <c r="AM37" i="5"/>
  <c r="AM26" i="5"/>
  <c r="AM18" i="5"/>
  <c r="AM27" i="5"/>
  <c r="AM31" i="5"/>
  <c r="AM20" i="5"/>
  <c r="AM35" i="5"/>
  <c r="AM9" i="5"/>
</calcChain>
</file>

<file path=xl/sharedStrings.xml><?xml version="1.0" encoding="utf-8"?>
<sst xmlns="http://schemas.openxmlformats.org/spreadsheetml/2006/main" count="973" uniqueCount="75">
  <si>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</si>
  <si>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</si>
  <si>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</si>
  <si>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</si>
  <si>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</si>
  <si>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</si>
  <si>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</si>
  <si>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</si>
  <si>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</si>
  <si>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</si>
  <si>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</si>
  <si>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</si>
  <si>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</si>
  <si>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</si>
  <si>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</si>
  <si>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</si>
  <si>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</si>
  <si>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</si>
  <si>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</si>
  <si>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</si>
  <si>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</si>
  <si>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</si>
  <si>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</si>
  <si>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</si>
  <si>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</si>
  <si>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</si>
  <si>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</si>
  <si>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</si>
  <si>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</si>
  <si>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</si>
  <si>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</si>
  <si>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</si>
  <si>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</si>
  <si>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</si>
  <si>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</si>
  <si>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</si>
  <si>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</si>
  <si>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</si>
  <si>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G163783</t>
  </si>
  <si>
    <t>HARSH  VARDHAN</t>
  </si>
  <si>
    <t>G166305</t>
  </si>
  <si>
    <t>G166221</t>
  </si>
  <si>
    <t>CHANDAN KUMAR RAY</t>
  </si>
  <si>
    <t>wo</t>
  </si>
  <si>
    <t>G099308</t>
  </si>
  <si>
    <t>G154524</t>
  </si>
  <si>
    <t>G176022</t>
  </si>
  <si>
    <t xml:space="preserve">KISHOR  </t>
  </si>
  <si>
    <t>JITENDRA  YADAV</t>
  </si>
  <si>
    <t>GOVIND  KUMAR</t>
  </si>
  <si>
    <t>G034609</t>
  </si>
  <si>
    <t>G135780</t>
  </si>
  <si>
    <t>G193609</t>
  </si>
  <si>
    <t>CHITARANJAN  KUMAR</t>
  </si>
  <si>
    <t>CHANDRA  PRAKASH</t>
  </si>
  <si>
    <t>MOHIT  KUMAR</t>
  </si>
  <si>
    <t>SURENDRA  KUMAR</t>
  </si>
  <si>
    <t>G043624</t>
  </si>
  <si>
    <t>ONKAR  SINGH</t>
  </si>
  <si>
    <t>G192044</t>
  </si>
  <si>
    <t>UMESH  CHANDRA</t>
  </si>
  <si>
    <t>G206792</t>
  </si>
  <si>
    <t>RAVIKANT  TIWARI</t>
  </si>
  <si>
    <t>For the Month:- January 2020</t>
  </si>
  <si>
    <t>G108371</t>
  </si>
  <si>
    <t>G190414</t>
  </si>
  <si>
    <t>G203289</t>
  </si>
  <si>
    <t>G211153</t>
  </si>
  <si>
    <t>G217959</t>
  </si>
  <si>
    <t>G218289</t>
  </si>
  <si>
    <t>RAJESH  SINGH</t>
  </si>
  <si>
    <t>ALOK  MISHRA</t>
  </si>
  <si>
    <t>DEEPAK  KUMAR</t>
  </si>
  <si>
    <t>KARAN  SINGH</t>
  </si>
  <si>
    <t>RANJEET  CHOUHAN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</si>
</sst>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workbookViewId="0">
      <selection activeCell="AP13" sqref="AP13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37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63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50</v>
      </c>
      <c r="C9" s="19" t="s">
        <v>53</v>
      </c>
      <c r="D9" s="20" t="s">
        <v>13</v>
      </c>
      <c r="E9" s="20" t="s">
        <v>13</v>
      </c>
      <c r="F9" s="20" t="s">
        <v>13</v>
      </c>
      <c r="G9" s="20" t="s">
        <v>43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43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43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43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">
        <v>2</v>
      </c>
      <c r="B10" s="19" t="s">
        <v>57</v>
      </c>
      <c r="C10" s="19" t="s">
        <v>58</v>
      </c>
      <c r="D10" s="20" t="s">
        <v>13</v>
      </c>
      <c r="E10" s="20" t="s">
        <v>13</v>
      </c>
      <c r="F10" s="20" t="s">
        <v>13</v>
      </c>
      <c r="G10" s="20" t="s">
        <v>43</v>
      </c>
      <c r="H10" s="20" t="s">
        <v>13</v>
      </c>
      <c r="I10" s="20" t="s">
        <v>13</v>
      </c>
      <c r="J10" s="20" t="s">
        <v>20</v>
      </c>
      <c r="K10" s="20" t="s">
        <v>13</v>
      </c>
      <c r="L10" s="20" t="s">
        <v>13</v>
      </c>
      <c r="M10" s="20" t="s">
        <v>13</v>
      </c>
      <c r="N10" s="20" t="s">
        <v>43</v>
      </c>
      <c r="O10" s="20" t="s">
        <v>13</v>
      </c>
      <c r="P10" s="20" t="s">
        <v>20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43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43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25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29</v>
      </c>
    </row>
    <row r="11" spans="1:39" ht="15" customHeight="1" x14ac:dyDescent="0.25">
      <c r="A11" s="1">
        <v>3</v>
      </c>
      <c r="B11" s="19" t="s">
        <v>44</v>
      </c>
      <c r="C11" s="19" t="s">
        <v>17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43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43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43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43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">
        <v>4</v>
      </c>
      <c r="B12" s="19" t="s">
        <v>64</v>
      </c>
      <c r="C12" s="19" t="s">
        <v>70</v>
      </c>
      <c r="D12" s="20" t="s">
        <v>20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43</v>
      </c>
      <c r="K12" s="20" t="s">
        <v>13</v>
      </c>
      <c r="L12" s="20" t="s">
        <v>13</v>
      </c>
      <c r="M12" s="20" t="s">
        <v>20</v>
      </c>
      <c r="N12" s="20" t="s">
        <v>13</v>
      </c>
      <c r="O12" s="20" t="s">
        <v>13</v>
      </c>
      <c r="P12" s="20" t="s">
        <v>20</v>
      </c>
      <c r="Q12" s="20" t="s">
        <v>20</v>
      </c>
      <c r="R12" s="20" t="s">
        <v>20</v>
      </c>
      <c r="S12" s="20" t="s">
        <v>20</v>
      </c>
      <c r="T12" s="20" t="s">
        <v>20</v>
      </c>
      <c r="U12" s="20" t="s">
        <v>20</v>
      </c>
      <c r="V12" s="20" t="s">
        <v>20</v>
      </c>
      <c r="W12" s="20" t="s">
        <v>20</v>
      </c>
      <c r="X12" s="20" t="s">
        <v>20</v>
      </c>
      <c r="Y12" s="20" t="s">
        <v>20</v>
      </c>
      <c r="Z12" s="20" t="s">
        <v>20</v>
      </c>
      <c r="AA12" s="20" t="s">
        <v>20</v>
      </c>
      <c r="AB12" s="20" t="s">
        <v>20</v>
      </c>
      <c r="AC12" s="20" t="s">
        <v>20</v>
      </c>
      <c r="AD12" s="20" t="s">
        <v>20</v>
      </c>
      <c r="AE12" s="20" t="s">
        <v>20</v>
      </c>
      <c r="AF12" s="20" t="s">
        <v>20</v>
      </c>
      <c r="AG12" s="20" t="s">
        <v>20</v>
      </c>
      <c r="AH12" s="20" t="s">
        <v>20</v>
      </c>
      <c r="AI12" s="15">
        <f>COUNTIF(D12:AH12,"p")</f>
        <v>9</v>
      </c>
      <c r="AJ12" s="15">
        <f>COUNTIF(D12:AH12,"wo")</f>
        <v>1</v>
      </c>
      <c r="AK12" s="16">
        <f>COUNTIF(D12:AE12,"CL")</f>
        <v>0</v>
      </c>
      <c r="AL12" s="16">
        <f>COUNTIF(D12:AE12,"PL")</f>
        <v>0</v>
      </c>
      <c r="AM12" s="16">
        <f>SUM(AI12:AL12)</f>
        <v>10</v>
      </c>
    </row>
    <row r="13" spans="1:39" ht="15" customHeight="1" x14ac:dyDescent="0.25">
      <c r="A13" s="1">
        <v>5</v>
      </c>
      <c r="B13" s="19" t="s">
        <v>21</v>
      </c>
      <c r="C13" s="19" t="s">
        <v>23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43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43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43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43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>COUNTIF(D13:AH13,"p")</f>
        <v>27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</row>
    <row r="14" spans="1:39" ht="15" customHeight="1" x14ac:dyDescent="0.25">
      <c r="A14" s="1">
        <v>6</v>
      </c>
      <c r="B14" s="19" t="s">
        <v>22</v>
      </c>
      <c r="C14" s="19" t="s">
        <v>24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43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43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43</v>
      </c>
      <c r="X14" s="20" t="s">
        <v>13</v>
      </c>
      <c r="Y14" s="20" t="s">
        <v>20</v>
      </c>
      <c r="Z14" s="20" t="s">
        <v>13</v>
      </c>
      <c r="AA14" s="20" t="s">
        <v>13</v>
      </c>
      <c r="AB14" s="20" t="s">
        <v>20</v>
      </c>
      <c r="AC14" s="20" t="s">
        <v>13</v>
      </c>
      <c r="AD14" s="20" t="s">
        <v>43</v>
      </c>
      <c r="AE14" s="20" t="s">
        <v>13</v>
      </c>
      <c r="AF14" s="20" t="s">
        <v>13</v>
      </c>
      <c r="AG14" s="20" t="s">
        <v>20</v>
      </c>
      <c r="AH14" s="20" t="s">
        <v>13</v>
      </c>
      <c r="AI14" s="15">
        <f>COUNTIF(D14:AH14,"p")</f>
        <v>24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28</v>
      </c>
    </row>
    <row r="15" spans="1:39" ht="15" customHeight="1" x14ac:dyDescent="0.25">
      <c r="A15" s="1">
        <v>7</v>
      </c>
      <c r="B15" s="19" t="s">
        <v>51</v>
      </c>
      <c r="C15" s="19" t="s">
        <v>54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43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43</v>
      </c>
      <c r="R15" s="20" t="s">
        <v>13</v>
      </c>
      <c r="S15" s="20" t="s">
        <v>13</v>
      </c>
      <c r="T15" s="20" t="s">
        <v>13</v>
      </c>
      <c r="U15" s="20" t="s">
        <v>20</v>
      </c>
      <c r="V15" s="20" t="s">
        <v>13</v>
      </c>
      <c r="W15" s="20" t="s">
        <v>13</v>
      </c>
      <c r="X15" s="20" t="s">
        <v>43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43</v>
      </c>
      <c r="AF15" s="20" t="s">
        <v>13</v>
      </c>
      <c r="AG15" s="20" t="s">
        <v>13</v>
      </c>
      <c r="AH15" s="20" t="s">
        <v>13</v>
      </c>
      <c r="AI15" s="15">
        <f>COUNTIF(D15:AH15,"p")</f>
        <v>26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30</v>
      </c>
    </row>
    <row r="16" spans="1:39" ht="15" customHeight="1" x14ac:dyDescent="0.25">
      <c r="A16" s="1">
        <v>8</v>
      </c>
      <c r="B16" s="19" t="s">
        <v>26</v>
      </c>
      <c r="C16" s="19" t="s">
        <v>27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43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43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43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43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ht="15" customHeight="1" x14ac:dyDescent="0.25">
      <c r="A17" s="1">
        <v>9</v>
      </c>
      <c r="B17" s="19" t="s">
        <v>25</v>
      </c>
      <c r="C17" s="19" t="s">
        <v>19</v>
      </c>
      <c r="D17" s="20" t="s">
        <v>13</v>
      </c>
      <c r="E17" s="20" t="s">
        <v>13</v>
      </c>
      <c r="F17" s="20" t="s">
        <v>13</v>
      </c>
      <c r="G17" s="20" t="s">
        <v>43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43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43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43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ht="15" customHeight="1" x14ac:dyDescent="0.25">
      <c r="A18" s="1">
        <v>10</v>
      </c>
      <c r="B18" s="19" t="s">
        <v>15</v>
      </c>
      <c r="C18" s="19" t="s">
        <v>17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43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43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43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43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ht="15" customHeight="1" x14ac:dyDescent="0.25">
      <c r="A19" s="1">
        <v>11</v>
      </c>
      <c r="B19" s="19" t="s">
        <v>16</v>
      </c>
      <c r="C19" s="19" t="s">
        <v>18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43</v>
      </c>
      <c r="K19" s="20" t="s">
        <v>13</v>
      </c>
      <c r="L19" s="20" t="s">
        <v>13</v>
      </c>
      <c r="M19" s="20" t="s">
        <v>20</v>
      </c>
      <c r="N19" s="20" t="s">
        <v>13</v>
      </c>
      <c r="O19" s="20" t="s">
        <v>20</v>
      </c>
      <c r="P19" s="20" t="s">
        <v>13</v>
      </c>
      <c r="Q19" s="20" t="s">
        <v>43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43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13</v>
      </c>
      <c r="AE19" s="20" t="s">
        <v>43</v>
      </c>
      <c r="AF19" s="20" t="s">
        <v>13</v>
      </c>
      <c r="AG19" s="20" t="s">
        <v>20</v>
      </c>
      <c r="AH19" s="20" t="s">
        <v>13</v>
      </c>
      <c r="AI19" s="15">
        <f>COUNTIF(D19:AH19,"p")</f>
        <v>24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28</v>
      </c>
    </row>
    <row r="20" spans="1:39" ht="15" customHeight="1" x14ac:dyDescent="0.25">
      <c r="A20" s="1">
        <v>12</v>
      </c>
      <c r="B20" s="19" t="s">
        <v>28</v>
      </c>
      <c r="C20" s="19" t="s">
        <v>29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43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43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43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43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ht="15" customHeight="1" x14ac:dyDescent="0.25">
      <c r="A21" s="1">
        <v>13</v>
      </c>
      <c r="B21" s="19" t="s">
        <v>30</v>
      </c>
      <c r="C21" s="19" t="s">
        <v>31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43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43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43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43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ht="15" customHeight="1" x14ac:dyDescent="0.25">
      <c r="A22" s="1">
        <v>14</v>
      </c>
      <c r="B22" s="19" t="s">
        <v>33</v>
      </c>
      <c r="C22" s="19" t="s">
        <v>35</v>
      </c>
      <c r="D22" s="20" t="s">
        <v>20</v>
      </c>
      <c r="E22" s="20" t="s">
        <v>20</v>
      </c>
      <c r="F22" s="20" t="s">
        <v>20</v>
      </c>
      <c r="G22" s="20" t="s">
        <v>20</v>
      </c>
      <c r="H22" s="20" t="s">
        <v>13</v>
      </c>
      <c r="I22" s="20" t="s">
        <v>13</v>
      </c>
      <c r="J22" s="20" t="s">
        <v>20</v>
      </c>
      <c r="K22" s="20" t="s">
        <v>13</v>
      </c>
      <c r="L22" s="20" t="s">
        <v>20</v>
      </c>
      <c r="M22" s="20" t="s">
        <v>13</v>
      </c>
      <c r="N22" s="20" t="s">
        <v>43</v>
      </c>
      <c r="O22" s="20" t="s">
        <v>13</v>
      </c>
      <c r="P22" s="20" t="s">
        <v>13</v>
      </c>
      <c r="Q22" s="20" t="s">
        <v>20</v>
      </c>
      <c r="R22" s="20" t="s">
        <v>20</v>
      </c>
      <c r="S22" s="20" t="s">
        <v>13</v>
      </c>
      <c r="T22" s="20" t="s">
        <v>13</v>
      </c>
      <c r="U22" s="20" t="s">
        <v>43</v>
      </c>
      <c r="V22" s="20" t="s">
        <v>13</v>
      </c>
      <c r="W22" s="20" t="s">
        <v>13</v>
      </c>
      <c r="X22" s="20" t="s">
        <v>20</v>
      </c>
      <c r="Y22" s="20" t="s">
        <v>13</v>
      </c>
      <c r="Z22" s="20" t="s">
        <v>13</v>
      </c>
      <c r="AA22" s="20" t="s">
        <v>13</v>
      </c>
      <c r="AB22" s="20" t="s">
        <v>43</v>
      </c>
      <c r="AC22" s="20" t="s">
        <v>13</v>
      </c>
      <c r="AD22" s="20" t="s">
        <v>13</v>
      </c>
      <c r="AE22" s="20" t="s">
        <v>20</v>
      </c>
      <c r="AF22" s="20" t="s">
        <v>13</v>
      </c>
      <c r="AG22" s="20" t="s">
        <v>13</v>
      </c>
      <c r="AH22" s="20" t="s">
        <v>13</v>
      </c>
      <c r="AI22" s="15">
        <f>COUNTIF(D22:AH22,"p")</f>
        <v>18</v>
      </c>
      <c r="AJ22" s="15">
        <f>COUNTIF(D22:AH22,"wo")</f>
        <v>3</v>
      </c>
      <c r="AK22" s="16">
        <f>COUNTIF(D22:AE22,"CL")</f>
        <v>0</v>
      </c>
      <c r="AL22" s="16">
        <f>COUNTIF(D22:AE22,"PL")</f>
        <v>0</v>
      </c>
      <c r="AM22" s="16">
        <f>SUM(AI22:AL22)</f>
        <v>21</v>
      </c>
    </row>
    <row r="23" spans="1:39" ht="15" customHeight="1" x14ac:dyDescent="0.25">
      <c r="A23" s="1">
        <v>15</v>
      </c>
      <c r="B23" s="19" t="s">
        <v>32</v>
      </c>
      <c r="C23" s="19" t="s">
        <v>47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43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43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43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20</v>
      </c>
      <c r="AD23" s="20" t="s">
        <v>20</v>
      </c>
      <c r="AE23" s="20" t="s">
        <v>20</v>
      </c>
      <c r="AF23" s="20" t="s">
        <v>20</v>
      </c>
      <c r="AG23" s="20" t="s">
        <v>20</v>
      </c>
      <c r="AH23" s="20" t="s">
        <v>20</v>
      </c>
      <c r="AI23" s="15">
        <f>COUNTIF(D23:AH23,"p")</f>
        <v>22</v>
      </c>
      <c r="AJ23" s="15">
        <f>COUNTIF(D23:AH23,"wo")</f>
        <v>3</v>
      </c>
      <c r="AK23" s="16">
        <f>COUNTIF(D23:AE23,"CL")</f>
        <v>0</v>
      </c>
      <c r="AL23" s="16">
        <f>COUNTIF(D23:AE23,"PL")</f>
        <v>0</v>
      </c>
      <c r="AM23" s="16">
        <f>SUM(AI23:AL23)</f>
        <v>25</v>
      </c>
    </row>
    <row r="24" spans="1:39" ht="15" customHeight="1" x14ac:dyDescent="0.25">
      <c r="A24" s="1">
        <v>16</v>
      </c>
      <c r="B24" s="19" t="s">
        <v>34</v>
      </c>
      <c r="C24" s="19" t="s">
        <v>36</v>
      </c>
      <c r="D24" s="20" t="s">
        <v>13</v>
      </c>
      <c r="E24" s="20" t="s">
        <v>13</v>
      </c>
      <c r="F24" s="20" t="s">
        <v>13</v>
      </c>
      <c r="G24" s="20" t="s">
        <v>43</v>
      </c>
      <c r="H24" s="20" t="s">
        <v>13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43</v>
      </c>
      <c r="O24" s="20" t="s">
        <v>13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43</v>
      </c>
      <c r="V24" s="20" t="s">
        <v>13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43</v>
      </c>
      <c r="AC24" s="20" t="s">
        <v>13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ht="15" customHeight="1" x14ac:dyDescent="0.25">
      <c r="A25" s="1">
        <v>17</v>
      </c>
      <c r="B25" s="19" t="s">
        <v>45</v>
      </c>
      <c r="C25" s="19" t="s">
        <v>48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43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43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43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43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20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ht="15" customHeight="1" x14ac:dyDescent="0.25">
      <c r="A26" s="1">
        <v>18</v>
      </c>
      <c r="B26" s="19" t="s">
        <v>38</v>
      </c>
      <c r="C26" s="19" t="s">
        <v>39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43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43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43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43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">
        <v>19</v>
      </c>
      <c r="B27" s="19" t="s">
        <v>41</v>
      </c>
      <c r="C27" s="19" t="s">
        <v>19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13</v>
      </c>
      <c r="J27" s="20" t="s">
        <v>43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43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13</v>
      </c>
      <c r="X27" s="20" t="s">
        <v>43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13</v>
      </c>
      <c r="AE27" s="20" t="s">
        <v>43</v>
      </c>
      <c r="AF27" s="20" t="s">
        <v>13</v>
      </c>
      <c r="AG27" s="20" t="s">
        <v>13</v>
      </c>
      <c r="AH27" s="20" t="s">
        <v>13</v>
      </c>
      <c r="AI27" s="15">
        <f>COUNTIF(D27:AH27,"p")</f>
        <v>27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">
        <v>20</v>
      </c>
      <c r="B28" s="19" t="s">
        <v>40</v>
      </c>
      <c r="C28" s="19" t="s">
        <v>42</v>
      </c>
      <c r="D28" s="20" t="s">
        <v>13</v>
      </c>
      <c r="E28" s="20" t="s">
        <v>13</v>
      </c>
      <c r="F28" s="20" t="s">
        <v>13</v>
      </c>
      <c r="G28" s="20" t="s">
        <v>43</v>
      </c>
      <c r="H28" s="20" t="s">
        <v>13</v>
      </c>
      <c r="I28" s="20" t="s">
        <v>13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43</v>
      </c>
      <c r="O28" s="20" t="s">
        <v>13</v>
      </c>
      <c r="P28" s="20" t="s">
        <v>13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43</v>
      </c>
      <c r="V28" s="20" t="s">
        <v>13</v>
      </c>
      <c r="W28" s="20" t="s">
        <v>13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43</v>
      </c>
      <c r="AC28" s="20" t="s">
        <v>13</v>
      </c>
      <c r="AD28" s="20" t="s">
        <v>13</v>
      </c>
      <c r="AE28" s="20" t="s">
        <v>13</v>
      </c>
      <c r="AF28" s="20" t="s">
        <v>13</v>
      </c>
      <c r="AG28" s="20" t="s">
        <v>13</v>
      </c>
      <c r="AH28" s="20" t="s">
        <v>13</v>
      </c>
      <c r="AI28" s="15">
        <f>COUNTIF(D28:AH28,"p")</f>
        <v>27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31</v>
      </c>
    </row>
    <row r="29" spans="1:39" x14ac:dyDescent="0.25">
      <c r="A29" s="1">
        <v>21</v>
      </c>
      <c r="B29" s="19" t="s">
        <v>46</v>
      </c>
      <c r="C29" s="19" t="s">
        <v>49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43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43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43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43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">
        <v>22</v>
      </c>
      <c r="B30" s="19" t="s">
        <v>65</v>
      </c>
      <c r="C30" s="19" t="s">
        <v>55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43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43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43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43</v>
      </c>
      <c r="AD30" s="20" t="s">
        <v>13</v>
      </c>
      <c r="AE30" s="20" t="s">
        <v>13</v>
      </c>
      <c r="AF30" s="20" t="s">
        <v>20</v>
      </c>
      <c r="AG30" s="20" t="s">
        <v>20</v>
      </c>
      <c r="AH30" s="20" t="s">
        <v>13</v>
      </c>
      <c r="AI30" s="15">
        <f>COUNTIF(D30:AH30,"p")</f>
        <v>25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29</v>
      </c>
    </row>
    <row r="31" spans="1:39" x14ac:dyDescent="0.25">
      <c r="A31" s="1">
        <v>23</v>
      </c>
      <c r="B31" s="19" t="s">
        <v>59</v>
      </c>
      <c r="C31" s="19" t="s">
        <v>60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43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43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43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43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t="s">
        <v>52</v>
      </c>
      <c r="C32" s="19" t="s">
        <v>56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43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43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43</v>
      </c>
      <c r="X32" s="20" t="s">
        <v>13</v>
      </c>
      <c r="Y32" s="20" t="s">
        <v>13</v>
      </c>
      <c r="Z32" s="20" t="s">
        <v>20</v>
      </c>
      <c r="AA32" s="20" t="s">
        <v>20</v>
      </c>
      <c r="AB32" s="20" t="s">
        <v>13</v>
      </c>
      <c r="AC32" s="20" t="s">
        <v>13</v>
      </c>
      <c r="AD32" s="20" t="s">
        <v>43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15">
        <f>COUNTIF(D32:AH32,"p")</f>
        <v>25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29</v>
      </c>
    </row>
    <row r="33" spans="1:39" x14ac:dyDescent="0.25">
      <c r="A33" s="1">
        <v>25</v>
      </c>
      <c r="B33" t="s">
        <v>66</v>
      </c>
      <c r="C33" s="19" t="s">
        <v>71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43</v>
      </c>
      <c r="I33" s="20" t="s">
        <v>13</v>
      </c>
      <c r="J33" s="20" t="s">
        <v>13</v>
      </c>
      <c r="K33" s="20" t="s">
        <v>13</v>
      </c>
      <c r="L33" s="20" t="s">
        <v>20</v>
      </c>
      <c r="M33" s="20" t="s">
        <v>20</v>
      </c>
      <c r="N33" s="20" t="s">
        <v>20</v>
      </c>
      <c r="O33" s="20" t="s">
        <v>20</v>
      </c>
      <c r="P33" s="20" t="s">
        <v>20</v>
      </c>
      <c r="Q33" s="20" t="s">
        <v>20</v>
      </c>
      <c r="R33" s="20" t="s">
        <v>20</v>
      </c>
      <c r="S33" s="20" t="s">
        <v>20</v>
      </c>
      <c r="T33" s="20" t="s">
        <v>20</v>
      </c>
      <c r="U33" s="20" t="s">
        <v>20</v>
      </c>
      <c r="V33" s="20" t="s">
        <v>20</v>
      </c>
      <c r="W33" s="20" t="s">
        <v>20</v>
      </c>
      <c r="X33" s="20" t="s">
        <v>20</v>
      </c>
      <c r="Y33" s="20" t="s">
        <v>20</v>
      </c>
      <c r="Z33" s="20" t="s">
        <v>20</v>
      </c>
      <c r="AA33" s="20" t="s">
        <v>20</v>
      </c>
      <c r="AB33" s="20" t="s">
        <v>20</v>
      </c>
      <c r="AC33" s="20" t="s">
        <v>20</v>
      </c>
      <c r="AD33" s="20" t="s">
        <v>20</v>
      </c>
      <c r="AE33" s="20" t="s">
        <v>20</v>
      </c>
      <c r="AF33" s="20" t="s">
        <v>20</v>
      </c>
      <c r="AG33" s="20" t="s">
        <v>20</v>
      </c>
      <c r="AH33" s="20" t="s">
        <v>20</v>
      </c>
      <c r="AI33" s="15">
        <f>COUNTIF(D33:AH33,"p")</f>
        <v>7</v>
      </c>
      <c r="AJ33" s="15">
        <f>COUNTIF(D33:AH33,"wo")</f>
        <v>1</v>
      </c>
      <c r="AK33" s="16">
        <f>COUNTIF(D33:AE33,"CL")</f>
        <v>0</v>
      </c>
      <c r="AL33" s="16">
        <f>COUNTIF(D33:AE33,"PL")</f>
        <v>0</v>
      </c>
      <c r="AM33" s="16">
        <f>SUM(AI33:AL33)</f>
        <v>8</v>
      </c>
    </row>
    <row r="34" spans="1:39" x14ac:dyDescent="0.25">
      <c r="A34" s="1">
        <v>26</v>
      </c>
      <c r="B34" t="s">
        <v>61</v>
      </c>
      <c r="C34" s="19" t="s">
        <v>62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13</v>
      </c>
      <c r="I34" s="20" t="s">
        <v>13</v>
      </c>
      <c r="J34" s="20" t="s">
        <v>43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13</v>
      </c>
      <c r="P34" s="20" t="s">
        <v>13</v>
      </c>
      <c r="Q34" s="20" t="s">
        <v>43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13</v>
      </c>
      <c r="W34" s="20" t="s">
        <v>13</v>
      </c>
      <c r="X34" s="20" t="s">
        <v>43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13</v>
      </c>
      <c r="AD34" s="20" t="s">
        <v>13</v>
      </c>
      <c r="AE34" s="20" t="s">
        <v>43</v>
      </c>
      <c r="AF34" s="20" t="s">
        <v>13</v>
      </c>
      <c r="AG34" s="20" t="s">
        <v>13</v>
      </c>
      <c r="AH34" s="20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t="s">
        <v>67</v>
      </c>
      <c r="C35" s="19" t="s">
        <v>72</v>
      </c>
      <c r="D35" s="20" t="s">
        <v>13</v>
      </c>
      <c r="E35" s="20" t="s">
        <v>13</v>
      </c>
      <c r="F35" s="20" t="s">
        <v>13</v>
      </c>
      <c r="G35" s="20" t="s">
        <v>43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43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43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43</v>
      </c>
      <c r="AC35" s="20" t="s">
        <v>13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15">
        <f>COUNTIF(D35:AH35,"p")</f>
        <v>27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 x14ac:dyDescent="0.25">
      <c r="A36" s="1">
        <v>28</v>
      </c>
      <c r="B36" t="s">
        <v>68</v>
      </c>
      <c r="C36" s="19" t="s">
        <v>73</v>
      </c>
      <c r="D36" s="20" t="s">
        <v>13</v>
      </c>
      <c r="E36" s="20" t="s">
        <v>13</v>
      </c>
      <c r="F36" s="20" t="s">
        <v>13</v>
      </c>
      <c r="G36" s="20" t="s">
        <v>13</v>
      </c>
      <c r="H36" s="20" t="s">
        <v>43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43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13</v>
      </c>
      <c r="V36" s="20" t="s">
        <v>43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43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20" t="s">
        <v>13</v>
      </c>
      <c r="AI36" s="15">
        <f>COUNTIF(D36:AH36,"p")</f>
        <v>27</v>
      </c>
      <c r="AJ36" s="15">
        <f>COUNTIF(D36:AH36,"wo")</f>
        <v>4</v>
      </c>
      <c r="AK36" s="16">
        <f>COUNTIF(D36:AE36,"CL")</f>
        <v>0</v>
      </c>
      <c r="AL36" s="16">
        <f>COUNTIF(D36:AE36,"PL")</f>
        <v>0</v>
      </c>
      <c r="AM36" s="16">
        <f>SUM(AI36:AL36)</f>
        <v>31</v>
      </c>
    </row>
    <row r="37" spans="1:39" x14ac:dyDescent="0.25">
      <c r="A37" s="1">
        <v>29</v>
      </c>
      <c r="B37" t="s">
        <v>69</v>
      </c>
      <c r="C37" s="19" t="s">
        <v>74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13</v>
      </c>
      <c r="I37" s="20" t="s">
        <v>43</v>
      </c>
      <c r="J37" s="20" t="s">
        <v>13</v>
      </c>
      <c r="K37" s="20" t="s">
        <v>13</v>
      </c>
      <c r="L37" s="20" t="s">
        <v>13</v>
      </c>
      <c r="M37" s="20" t="s">
        <v>13</v>
      </c>
      <c r="N37" s="20" t="s">
        <v>13</v>
      </c>
      <c r="O37" s="20" t="s">
        <v>13</v>
      </c>
      <c r="P37" s="20" t="s">
        <v>43</v>
      </c>
      <c r="Q37" s="20" t="s">
        <v>13</v>
      </c>
      <c r="R37" s="20" t="s">
        <v>13</v>
      </c>
      <c r="S37" s="20" t="s">
        <v>13</v>
      </c>
      <c r="T37" s="20" t="s">
        <v>13</v>
      </c>
      <c r="U37" s="20" t="s">
        <v>13</v>
      </c>
      <c r="V37" s="20" t="s">
        <v>13</v>
      </c>
      <c r="W37" s="20" t="s">
        <v>43</v>
      </c>
      <c r="X37" s="20" t="s">
        <v>13</v>
      </c>
      <c r="Y37" s="20" t="s">
        <v>13</v>
      </c>
      <c r="Z37" s="20" t="s">
        <v>13</v>
      </c>
      <c r="AA37" s="20" t="s">
        <v>13</v>
      </c>
      <c r="AB37" s="20" t="s">
        <v>13</v>
      </c>
      <c r="AC37" s="20" t="s">
        <v>13</v>
      </c>
      <c r="AD37" s="20" t="s">
        <v>43</v>
      </c>
      <c r="AE37" s="20" t="s">
        <v>13</v>
      </c>
      <c r="AF37" s="20" t="s">
        <v>13</v>
      </c>
      <c r="AG37" s="20" t="s">
        <v>13</v>
      </c>
      <c r="AH37" s="20" t="s">
        <v>13</v>
      </c>
      <c r="AI37" s="15">
        <f>COUNTIF(D37:AH37,"p")</f>
        <v>27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31</v>
      </c>
    </row>
  </sheetData>
  <sortState ref="A9:AM37">
    <sortCondition ref="A9:A37"/>
  </sortState>
  <dataValidations count="2">
    <dataValidation type="textLength" operator="lessThanOrEqual" allowBlank="1" showInputMessage="1" showErrorMessage="1" sqref="C9:C31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2020-04-30T10:22:37Z</dcterms:modified>
</cp:coreProperties>
</file>