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Roll'!$A$8:$AL$43</definedName>
    <definedName name="_xlnm.Print_Area" localSheetId="0">'Muster Roll'!$A$1:$AL$40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21" i="5"/>
  <c r="AI21" i="5"/>
  <c r="AJ21" i="5"/>
  <c r="AK21" i="5"/>
  <c r="AH22" i="5"/>
  <c r="AI22" i="5"/>
  <c r="AJ22" i="5"/>
  <c r="AK22" i="5"/>
  <c r="AH23" i="5"/>
  <c r="AI23" i="5"/>
  <c r="AJ23" i="5"/>
  <c r="AK23" i="5"/>
  <c r="AH24" i="5"/>
  <c r="AI24" i="5"/>
  <c r="AJ24" i="5"/>
  <c r="AK24" i="5"/>
  <c r="AH25" i="5"/>
  <c r="AI25" i="5"/>
  <c r="AJ25" i="5"/>
  <c r="AK25" i="5"/>
  <c r="AH26" i="5"/>
  <c r="AI26" i="5"/>
  <c r="AJ26" i="5"/>
  <c r="AK26" i="5"/>
  <c r="AH27" i="5"/>
  <c r="AI27" i="5"/>
  <c r="AJ27" i="5"/>
  <c r="AK27" i="5"/>
  <c r="AH28" i="5"/>
  <c r="AI28" i="5"/>
  <c r="AJ28" i="5"/>
  <c r="AK28" i="5"/>
  <c r="AH29" i="5"/>
  <c r="AI29" i="5"/>
  <c r="AJ29" i="5"/>
  <c r="AK29" i="5"/>
  <c r="AH30" i="5"/>
  <c r="AI30" i="5"/>
  <c r="AJ30" i="5"/>
  <c r="AK30" i="5"/>
  <c r="AH31" i="5"/>
  <c r="AI31" i="5"/>
  <c r="AJ31" i="5"/>
  <c r="AK31" i="5"/>
  <c r="AH32" i="5"/>
  <c r="AI32" i="5"/>
  <c r="AJ32" i="5"/>
  <c r="AK32" i="5"/>
  <c r="AH33" i="5"/>
  <c r="AI33" i="5"/>
  <c r="AJ33" i="5"/>
  <c r="AK33" i="5"/>
  <c r="AH34" i="5"/>
  <c r="AI34" i="5"/>
  <c r="AJ34" i="5"/>
  <c r="AK34" i="5"/>
  <c r="AH35" i="5"/>
  <c r="AI35" i="5"/>
  <c r="AJ35" i="5"/>
  <c r="AK35" i="5"/>
  <c r="AH36" i="5"/>
  <c r="AI36" i="5"/>
  <c r="AJ36" i="5"/>
  <c r="AK36" i="5"/>
  <c r="AH37" i="5"/>
  <c r="AI37" i="5"/>
  <c r="AJ37" i="5"/>
  <c r="AK37" i="5"/>
  <c r="AH38" i="5"/>
  <c r="AI38" i="5"/>
  <c r="AJ38" i="5"/>
  <c r="AK38" i="5"/>
  <c r="AH39" i="5"/>
  <c r="AI39" i="5"/>
  <c r="AJ39" i="5"/>
  <c r="AK39" i="5"/>
  <c r="AH40" i="5"/>
  <c r="AI40" i="5"/>
  <c r="AJ40" i="5"/>
  <c r="AK40" i="5"/>
  <c r="AH41" i="5"/>
  <c r="AI41" i="5"/>
  <c r="AJ41" i="5"/>
  <c r="AK41" i="5"/>
  <c r="AH42" i="5"/>
  <c r="AI42" i="5"/>
  <c r="AJ42" i="5"/>
  <c r="AK42" i="5"/>
  <c r="AH43" i="5"/>
  <c r="AI43" i="5"/>
  <c r="AJ43" i="5"/>
  <c r="AK43" i="5"/>
  <c r="AI9" i="5"/>
  <c r="AH9" i="5"/>
  <c r="AL25" i="5" l="1"/>
  <c r="AL41" i="5"/>
  <c r="AL37" i="5"/>
  <c r="AL36" i="5"/>
  <c r="AL35" i="5"/>
  <c r="AL34" i="5"/>
  <c r="AL33" i="5"/>
  <c r="AL29" i="5"/>
  <c r="AL21" i="5"/>
  <c r="AL20" i="5"/>
  <c r="AL19" i="5"/>
  <c r="AL18" i="5"/>
  <c r="AL17" i="5"/>
  <c r="AL13" i="5"/>
  <c r="AL32" i="5"/>
  <c r="AL31" i="5"/>
  <c r="AL30" i="5"/>
  <c r="AL16" i="5"/>
  <c r="AL15" i="5"/>
  <c r="AL14" i="5"/>
  <c r="AL43" i="5"/>
  <c r="AL42" i="5"/>
  <c r="AL28" i="5"/>
  <c r="AL27" i="5"/>
  <c r="AL26" i="5"/>
  <c r="AL12" i="5"/>
  <c r="AL11" i="5"/>
  <c r="AL10" i="5"/>
  <c r="AL40" i="5"/>
  <c r="AL39" i="5"/>
  <c r="AL38" i="5"/>
  <c r="AL24" i="5"/>
  <c r="AL23" i="5"/>
  <c r="AL22" i="5"/>
  <c r="AK9" i="5"/>
  <c r="AJ9" i="5"/>
  <c r="AL9" i="5" l="1"/>
</calcChain>
</file>

<file path=xl/sharedStrings.xml><?xml version="1.0" encoding="utf-8"?>
<sst xmlns="http://schemas.openxmlformats.org/spreadsheetml/2006/main" count="1136" uniqueCount="89">
  <si>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</si>
  <si>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</si>
  <si>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</si>
  <si>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</si>
  <si>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</si>
  <si>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</si>
  <si>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</si>
  <si>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</si>
  <si>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</si>
  <si>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</si>
  <si>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</si>
  <si>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</si>
  <si>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</si>
  <si>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</si>
  <si>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</si>
  <si>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</si>
  <si>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</si>
  <si>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</si>
  <si>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</si>
  <si>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</si>
  <si>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</si>
  <si>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</si>
  <si>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</si>
  <si>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</si>
  <si>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</si>
  <si>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</si>
  <si>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</si>
  <si>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</si>
  <si>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</si>
  <si>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</si>
  <si>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</si>
  <si>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</si>
  <si>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</si>
  <si>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</si>
  <si>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</si>
  <si>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</si>
  <si>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</si>
  <si>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</si>
  <si>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G223391</t>
  </si>
  <si>
    <t>G223695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</si>
  <si>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</si>
  <si>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</si>
  <si>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</si>
  <si>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</si>
  <si>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</si>
  <si>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</si>
  <si>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</si>
  <si>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</si>
  <si>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</si>
  <si>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</si>
  <si>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</si>
  <si>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PINTU  SHARMA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</si>
  <si>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</si>
  <si>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</si>
  <si>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</si>
  <si>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</si>
  <si>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</si>
  <si>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</si>
  <si>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</si>
  <si>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</si>
  <si>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</si>
  <si>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G242526</t>
  </si>
  <si>
    <t>PAWAN KUMAR UPADHYAY</t>
  </si>
  <si>
    <t>G008923</t>
  </si>
  <si>
    <t>G229956</t>
  </si>
  <si>
    <t>MARKANDEY  TIWARI</t>
  </si>
  <si>
    <t>SAURABH  SINGH</t>
  </si>
  <si>
    <t>Building No.1, Malhan One, Sunlight Colony, Ashram, Near Jeevan Hospital, New Delhi-110014</t>
  </si>
  <si>
    <t>G243053</t>
  </si>
  <si>
    <t>G244628</t>
  </si>
  <si>
    <t>G246839</t>
  </si>
  <si>
    <t>G246842</t>
  </si>
  <si>
    <t>RAHUL  KUMAR</t>
  </si>
  <si>
    <t>RAKESH KUMAR GUPTA</t>
  </si>
  <si>
    <t>NEERAJ  SHAH</t>
  </si>
  <si>
    <t>BIPIN  KUMAR</t>
  </si>
  <si>
    <t>For the Month:-April 2021</t>
  </si>
  <si>
    <t>G010632</t>
  </si>
  <si>
    <t>G135052</t>
  </si>
  <si>
    <t>G234046</t>
  </si>
  <si>
    <t>G234790</t>
  </si>
  <si>
    <t>G252302</t>
  </si>
  <si>
    <t>G109829</t>
  </si>
  <si>
    <t>NISANT  BHASKAR</t>
  </si>
  <si>
    <t>PRAVIN  SHARMA</t>
  </si>
  <si>
    <t>SUNIL  KUMAR</t>
  </si>
  <si>
    <t>DEEPAK  KUMAR</t>
  </si>
  <si>
    <t>SURAJ  KUMAR</t>
  </si>
  <si>
    <t>SUKHENDRA SINGH BHADOURIY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</si>
</sst>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67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76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22</v>
      </c>
      <c r="C9" s="20" t="s">
        <v>25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28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28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28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28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28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28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28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28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28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28</v>
      </c>
      <c r="N11" s="19" t="s">
        <v>13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28</v>
      </c>
      <c r="U11" s="19" t="s">
        <v>13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28</v>
      </c>
      <c r="AB11" s="19" t="s">
        <v>13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9">
        <v>4</v>
      </c>
      <c r="B12" s="20" t="s">
        <v>63</v>
      </c>
      <c r="C12" s="20" t="s">
        <v>65</v>
      </c>
      <c r="D12" s="19" t="s">
        <v>13</v>
      </c>
      <c r="E12" s="19" t="s">
        <v>13</v>
      </c>
      <c r="F12" s="19" t="s">
        <v>13</v>
      </c>
      <c r="G12" s="19" t="s">
        <v>28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28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28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28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9">
        <v>5</v>
      </c>
      <c r="B13" s="20" t="s">
        <v>77</v>
      </c>
      <c r="C13" s="20" t="s">
        <v>83</v>
      </c>
      <c r="D13" s="19" t="s">
        <v>13</v>
      </c>
      <c r="E13" s="19" t="s">
        <v>13</v>
      </c>
      <c r="F13" s="19" t="s">
        <v>13</v>
      </c>
      <c r="G13" s="19" t="s">
        <v>28</v>
      </c>
      <c r="H13" s="19" t="s">
        <v>13</v>
      </c>
      <c r="I13" s="19" t="s">
        <v>13</v>
      </c>
      <c r="J13" s="19" t="s">
        <v>14</v>
      </c>
      <c r="K13" s="19" t="s">
        <v>13</v>
      </c>
      <c r="L13" s="19" t="s">
        <v>13</v>
      </c>
      <c r="M13" s="19" t="s">
        <v>13</v>
      </c>
      <c r="N13" s="19" t="s">
        <v>28</v>
      </c>
      <c r="O13" s="19" t="s">
        <v>13</v>
      </c>
      <c r="P13" s="19" t="s">
        <v>14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28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28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24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28</v>
      </c>
    </row>
    <row r="14" spans="1:38" ht="15" customHeight="1" x14ac:dyDescent="0.25">
      <c r="A14" s="1">
        <v>6</v>
      </c>
      <c r="B14" s="20" t="s">
        <v>31</v>
      </c>
      <c r="C14" s="20" t="s">
        <v>43</v>
      </c>
      <c r="D14" s="19" t="s">
        <v>14</v>
      </c>
      <c r="E14" s="19" t="s">
        <v>14</v>
      </c>
      <c r="F14" s="19" t="s">
        <v>14</v>
      </c>
      <c r="G14" s="19" t="s">
        <v>14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28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28</v>
      </c>
      <c r="U14" s="19" t="s">
        <v>13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28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23</v>
      </c>
      <c r="AI14" s="15">
        <f>COUNTIF(D14:AG14,"wo")</f>
        <v>3</v>
      </c>
      <c r="AJ14" s="16">
        <f>COUNTIF(D14:AE14,"CL")</f>
        <v>0</v>
      </c>
      <c r="AK14" s="16">
        <f>COUNTIF(D14:AE14,"PL")</f>
        <v>0</v>
      </c>
      <c r="AL14" s="16">
        <f>SUM(AH14:AK14)</f>
        <v>26</v>
      </c>
    </row>
    <row r="15" spans="1:38" x14ac:dyDescent="0.25">
      <c r="A15" s="19">
        <v>7</v>
      </c>
      <c r="B15" s="20" t="s">
        <v>55</v>
      </c>
      <c r="C15" s="20" t="s">
        <v>57</v>
      </c>
      <c r="D15" s="19" t="s">
        <v>13</v>
      </c>
      <c r="E15" s="19" t="s">
        <v>13</v>
      </c>
      <c r="F15" s="19" t="s">
        <v>28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28</v>
      </c>
      <c r="N15" s="19" t="s">
        <v>13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14</v>
      </c>
      <c r="U15" s="19" t="s">
        <v>14</v>
      </c>
      <c r="V15" s="19" t="s">
        <v>14</v>
      </c>
      <c r="W15" s="19" t="s">
        <v>14</v>
      </c>
      <c r="X15" s="19" t="s">
        <v>14</v>
      </c>
      <c r="Y15" s="19" t="s">
        <v>14</v>
      </c>
      <c r="Z15" s="19" t="s">
        <v>14</v>
      </c>
      <c r="AA15" s="19" t="s">
        <v>14</v>
      </c>
      <c r="AB15" s="19" t="s">
        <v>14</v>
      </c>
      <c r="AC15" s="19" t="s">
        <v>14</v>
      </c>
      <c r="AD15" s="19" t="s">
        <v>14</v>
      </c>
      <c r="AE15" s="19" t="s">
        <v>14</v>
      </c>
      <c r="AF15" s="19" t="s">
        <v>14</v>
      </c>
      <c r="AG15" s="19" t="s">
        <v>14</v>
      </c>
      <c r="AH15" s="15">
        <f>COUNTIF(D15:AG15,"p")</f>
        <v>14</v>
      </c>
      <c r="AI15" s="15">
        <f>COUNTIF(D15:AG15,"wo")</f>
        <v>2</v>
      </c>
      <c r="AJ15" s="16">
        <f>COUNTIF(D15:AE15,"CL")</f>
        <v>0</v>
      </c>
      <c r="AK15" s="16">
        <f>COUNTIF(D15:AE15,"PL")</f>
        <v>0</v>
      </c>
      <c r="AL15" s="16">
        <f>SUM(AH15:AK15)</f>
        <v>16</v>
      </c>
    </row>
    <row r="16" spans="1:38" x14ac:dyDescent="0.25">
      <c r="A16" s="19">
        <v>8</v>
      </c>
      <c r="B16" s="20" t="s">
        <v>20</v>
      </c>
      <c r="C16" s="20" t="s">
        <v>21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28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28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28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28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s="20" t="s">
        <v>32</v>
      </c>
      <c r="C17" s="20" t="s">
        <v>44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28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28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28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14</v>
      </c>
      <c r="AC17" s="19" t="s">
        <v>28</v>
      </c>
      <c r="AD17" s="19" t="s">
        <v>13</v>
      </c>
      <c r="AE17" s="19" t="s">
        <v>13</v>
      </c>
      <c r="AF17" s="19" t="s">
        <v>14</v>
      </c>
      <c r="AG17" s="19" t="s">
        <v>13</v>
      </c>
      <c r="AH17" s="15">
        <f>COUNTIF(D17:AG17,"p")</f>
        <v>24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28</v>
      </c>
    </row>
    <row r="18" spans="1:38" x14ac:dyDescent="0.25">
      <c r="A18" s="19">
        <v>10</v>
      </c>
      <c r="B18" s="20" t="s">
        <v>78</v>
      </c>
      <c r="C18" s="20" t="s">
        <v>84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28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28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28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28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9">
        <v>11</v>
      </c>
      <c r="B19" s="20" t="s">
        <v>33</v>
      </c>
      <c r="C19" s="20" t="s">
        <v>45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28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28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28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28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20" t="s">
        <v>29</v>
      </c>
      <c r="C20" s="20" t="s">
        <v>30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28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28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28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14</v>
      </c>
      <c r="AD20" s="19" t="s">
        <v>14</v>
      </c>
      <c r="AE20" s="19" t="s">
        <v>14</v>
      </c>
      <c r="AF20" s="19" t="s">
        <v>14</v>
      </c>
      <c r="AG20" s="19" t="s">
        <v>14</v>
      </c>
      <c r="AH20" s="15">
        <f>COUNTIF(D20:AG20,"p")</f>
        <v>22</v>
      </c>
      <c r="AI20" s="15">
        <f>COUNTIF(D20:AG20,"wo")</f>
        <v>3</v>
      </c>
      <c r="AJ20" s="16">
        <f>COUNTIF(D20:AE20,"CL")</f>
        <v>0</v>
      </c>
      <c r="AK20" s="16">
        <f>COUNTIF(D20:AE20,"PL")</f>
        <v>0</v>
      </c>
      <c r="AL20" s="16">
        <f>SUM(AH20:AK20)</f>
        <v>25</v>
      </c>
    </row>
    <row r="21" spans="1:38" x14ac:dyDescent="0.25">
      <c r="A21" s="19">
        <v>13</v>
      </c>
      <c r="B21" s="20" t="s">
        <v>56</v>
      </c>
      <c r="C21" s="20" t="s">
        <v>58</v>
      </c>
      <c r="D21" s="19" t="s">
        <v>13</v>
      </c>
      <c r="E21" s="19" t="s">
        <v>13</v>
      </c>
      <c r="F21" s="19" t="s">
        <v>28</v>
      </c>
      <c r="G21" s="19" t="s">
        <v>13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28</v>
      </c>
      <c r="N21" s="19" t="s">
        <v>13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28</v>
      </c>
      <c r="U21" s="19" t="s">
        <v>13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28</v>
      </c>
      <c r="AB21" s="19" t="s">
        <v>13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9">
        <v>14</v>
      </c>
      <c r="B22" s="20" t="s">
        <v>34</v>
      </c>
      <c r="C22" s="20" t="s">
        <v>46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28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28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28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28</v>
      </c>
      <c r="AF22" s="19" t="s">
        <v>13</v>
      </c>
      <c r="AG22" s="19" t="s">
        <v>14</v>
      </c>
      <c r="AH22" s="15">
        <f>COUNTIF(D22:AG22,"p")</f>
        <v>25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29</v>
      </c>
    </row>
    <row r="23" spans="1:38" x14ac:dyDescent="0.25">
      <c r="A23" s="1">
        <v>15</v>
      </c>
      <c r="B23" s="20" t="s">
        <v>35</v>
      </c>
      <c r="C23" s="20" t="s">
        <v>47</v>
      </c>
      <c r="D23" s="19" t="s">
        <v>13</v>
      </c>
      <c r="E23" s="19" t="s">
        <v>13</v>
      </c>
      <c r="F23" s="19" t="s">
        <v>13</v>
      </c>
      <c r="G23" s="19" t="s">
        <v>28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28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28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28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 x14ac:dyDescent="0.25">
      <c r="A24" s="19">
        <v>16</v>
      </c>
      <c r="B24" s="20" t="s">
        <v>36</v>
      </c>
      <c r="C24" s="20" t="s">
        <v>48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28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28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28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28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x14ac:dyDescent="0.25">
      <c r="A25" s="19">
        <v>17</v>
      </c>
      <c r="B25" s="20" t="s">
        <v>37</v>
      </c>
      <c r="C25" s="20" t="s">
        <v>49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28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28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28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28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">
        <v>18</v>
      </c>
      <c r="B26" s="20" t="s">
        <v>38</v>
      </c>
      <c r="C26" s="20" t="s">
        <v>50</v>
      </c>
      <c r="D26" s="19" t="s">
        <v>13</v>
      </c>
      <c r="E26" s="19" t="s">
        <v>13</v>
      </c>
      <c r="F26" s="19" t="s">
        <v>28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28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28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14</v>
      </c>
      <c r="Z26" s="19" t="s">
        <v>13</v>
      </c>
      <c r="AA26" s="19" t="s">
        <v>28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25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29</v>
      </c>
    </row>
    <row r="27" spans="1:38" x14ac:dyDescent="0.25">
      <c r="A27" s="19">
        <v>19</v>
      </c>
      <c r="B27" s="20" t="s">
        <v>39</v>
      </c>
      <c r="C27" s="20" t="s">
        <v>51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28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28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28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14</v>
      </c>
      <c r="AD27" s="19" t="s">
        <v>14</v>
      </c>
      <c r="AE27" s="19" t="s">
        <v>14</v>
      </c>
      <c r="AF27" s="19" t="s">
        <v>14</v>
      </c>
      <c r="AG27" s="19" t="s">
        <v>14</v>
      </c>
      <c r="AH27" s="15">
        <f>COUNTIF(D27:AG27,"p")</f>
        <v>22</v>
      </c>
      <c r="AI27" s="15">
        <f>COUNTIF(D27:AG27,"wo")</f>
        <v>3</v>
      </c>
      <c r="AJ27" s="16">
        <f>COUNTIF(D27:AE27,"CL")</f>
        <v>0</v>
      </c>
      <c r="AK27" s="16">
        <f>COUNTIF(D27:AE27,"PL")</f>
        <v>0</v>
      </c>
      <c r="AL27" s="16">
        <f>SUM(AH27:AK27)</f>
        <v>25</v>
      </c>
    </row>
    <row r="28" spans="1:38" x14ac:dyDescent="0.25">
      <c r="A28" s="19">
        <v>20</v>
      </c>
      <c r="B28" s="20" t="s">
        <v>40</v>
      </c>
      <c r="C28" s="20" t="s">
        <v>52</v>
      </c>
      <c r="D28" s="19" t="s">
        <v>13</v>
      </c>
      <c r="E28" s="19" t="s">
        <v>13</v>
      </c>
      <c r="F28" s="19" t="s">
        <v>13</v>
      </c>
      <c r="G28" s="19" t="s">
        <v>14</v>
      </c>
      <c r="H28" s="19" t="s">
        <v>13</v>
      </c>
      <c r="I28" s="19" t="s">
        <v>28</v>
      </c>
      <c r="J28" s="19" t="s">
        <v>13</v>
      </c>
      <c r="K28" s="19" t="s">
        <v>14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28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28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28</v>
      </c>
      <c r="AE28" s="19" t="s">
        <v>13</v>
      </c>
      <c r="AF28" s="19" t="s">
        <v>13</v>
      </c>
      <c r="AG28" s="19" t="s">
        <v>13</v>
      </c>
      <c r="AH28" s="15">
        <f>COUNTIF(D28:AG28,"p")</f>
        <v>24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28</v>
      </c>
    </row>
    <row r="29" spans="1:38" x14ac:dyDescent="0.25">
      <c r="A29" s="1">
        <v>21</v>
      </c>
      <c r="B29" s="20" t="s">
        <v>41</v>
      </c>
      <c r="C29" s="20" t="s">
        <v>53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28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28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13</v>
      </c>
      <c r="X29" s="19" t="s">
        <v>28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13</v>
      </c>
      <c r="AE29" s="19" t="s">
        <v>28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9">
        <v>22</v>
      </c>
      <c r="B30" s="20" t="s">
        <v>42</v>
      </c>
      <c r="C30" s="20" t="s">
        <v>54</v>
      </c>
      <c r="D30" s="19" t="s">
        <v>13</v>
      </c>
      <c r="E30" s="19" t="s">
        <v>13</v>
      </c>
      <c r="F30" s="19" t="s">
        <v>28</v>
      </c>
      <c r="G30" s="19" t="s">
        <v>13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28</v>
      </c>
      <c r="N30" s="19" t="s">
        <v>13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28</v>
      </c>
      <c r="U30" s="19" t="s">
        <v>13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28</v>
      </c>
      <c r="AB30" s="19" t="s">
        <v>13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 x14ac:dyDescent="0.25">
      <c r="A31" s="19">
        <v>23</v>
      </c>
      <c r="B31" s="20" t="s">
        <v>64</v>
      </c>
      <c r="C31" s="20" t="s">
        <v>66</v>
      </c>
      <c r="D31" s="19" t="s">
        <v>13</v>
      </c>
      <c r="E31" s="19" t="s">
        <v>13</v>
      </c>
      <c r="F31" s="19" t="s">
        <v>13</v>
      </c>
      <c r="G31" s="19" t="s">
        <v>28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28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28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28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 x14ac:dyDescent="0.25">
      <c r="A32" s="1">
        <v>24</v>
      </c>
      <c r="B32" s="20" t="s">
        <v>79</v>
      </c>
      <c r="C32" s="20" t="s">
        <v>85</v>
      </c>
      <c r="D32" s="19" t="s">
        <v>14</v>
      </c>
      <c r="E32" s="19" t="s">
        <v>14</v>
      </c>
      <c r="F32" s="19" t="s">
        <v>14</v>
      </c>
      <c r="G32" s="19" t="s">
        <v>14</v>
      </c>
      <c r="H32" s="19" t="s">
        <v>14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28</v>
      </c>
      <c r="P32" s="19" t="s">
        <v>13</v>
      </c>
      <c r="Q32" s="19" t="s">
        <v>13</v>
      </c>
      <c r="R32" s="19" t="s">
        <v>14</v>
      </c>
      <c r="S32" s="19" t="s">
        <v>13</v>
      </c>
      <c r="T32" s="19" t="s">
        <v>13</v>
      </c>
      <c r="U32" s="19" t="s">
        <v>13</v>
      </c>
      <c r="V32" s="19" t="s">
        <v>28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28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21</v>
      </c>
      <c r="AI32" s="15">
        <f>COUNTIF(D32:AG32,"wo")</f>
        <v>3</v>
      </c>
      <c r="AJ32" s="16">
        <f>COUNTIF(D32:AE32,"CL")</f>
        <v>0</v>
      </c>
      <c r="AK32" s="16">
        <f>COUNTIF(D32:AE32,"PL")</f>
        <v>0</v>
      </c>
      <c r="AL32" s="16">
        <f>SUM(AH32:AK32)</f>
        <v>24</v>
      </c>
    </row>
    <row r="33" spans="1:38" x14ac:dyDescent="0.25">
      <c r="A33" s="19">
        <v>25</v>
      </c>
      <c r="B33" s="20" t="s">
        <v>80</v>
      </c>
      <c r="C33" s="20" t="s">
        <v>86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28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28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28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28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9">
        <v>26</v>
      </c>
      <c r="B34" s="20" t="s">
        <v>59</v>
      </c>
      <c r="C34" s="20" t="s">
        <v>60</v>
      </c>
      <c r="D34" s="19" t="s">
        <v>13</v>
      </c>
      <c r="E34" s="19" t="s">
        <v>13</v>
      </c>
      <c r="F34" s="19" t="s">
        <v>13</v>
      </c>
      <c r="G34" s="19" t="s">
        <v>28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28</v>
      </c>
      <c r="O34" s="19" t="s">
        <v>13</v>
      </c>
      <c r="P34" s="19" t="s">
        <v>13</v>
      </c>
      <c r="Q34" s="19" t="s">
        <v>14</v>
      </c>
      <c r="R34" s="19" t="s">
        <v>13</v>
      </c>
      <c r="S34" s="19" t="s">
        <v>13</v>
      </c>
      <c r="T34" s="19" t="s">
        <v>13</v>
      </c>
      <c r="U34" s="19" t="s">
        <v>28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28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25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29</v>
      </c>
    </row>
    <row r="35" spans="1:38" x14ac:dyDescent="0.25">
      <c r="A35" s="1">
        <v>27</v>
      </c>
      <c r="B35" s="20" t="s">
        <v>61</v>
      </c>
      <c r="C35" s="20" t="s">
        <v>62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28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28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28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28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9">
        <v>28</v>
      </c>
      <c r="B36" s="20" t="s">
        <v>68</v>
      </c>
      <c r="C36" s="20" t="s">
        <v>72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28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28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28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28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9">
        <v>29</v>
      </c>
      <c r="B37" s="20" t="s">
        <v>69</v>
      </c>
      <c r="C37" s="20" t="s">
        <v>73</v>
      </c>
      <c r="D37" s="19" t="s">
        <v>13</v>
      </c>
      <c r="E37" s="19" t="s">
        <v>13</v>
      </c>
      <c r="F37" s="19" t="s">
        <v>13</v>
      </c>
      <c r="G37" s="19" t="s">
        <v>28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28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28</v>
      </c>
      <c r="V37" s="19" t="s">
        <v>13</v>
      </c>
      <c r="W37" s="19" t="s">
        <v>13</v>
      </c>
      <c r="X37" s="19" t="s">
        <v>13</v>
      </c>
      <c r="Y37" s="19" t="s">
        <v>14</v>
      </c>
      <c r="Z37" s="19" t="s">
        <v>14</v>
      </c>
      <c r="AA37" s="19" t="s">
        <v>14</v>
      </c>
      <c r="AB37" s="19" t="s">
        <v>14</v>
      </c>
      <c r="AC37" s="19" t="s">
        <v>14</v>
      </c>
      <c r="AD37" s="19" t="s">
        <v>14</v>
      </c>
      <c r="AE37" s="19" t="s">
        <v>14</v>
      </c>
      <c r="AF37" s="19" t="s">
        <v>14</v>
      </c>
      <c r="AG37" s="19" t="s">
        <v>14</v>
      </c>
      <c r="AH37" s="15">
        <f>COUNTIF(D37:AG37,"p")</f>
        <v>18</v>
      </c>
      <c r="AI37" s="15">
        <f>COUNTIF(D37:AG37,"wo")</f>
        <v>3</v>
      </c>
      <c r="AJ37" s="16">
        <f>COUNTIF(D37:AE37,"CL")</f>
        <v>0</v>
      </c>
      <c r="AK37" s="16">
        <f>COUNTIF(D37:AE37,"PL")</f>
        <v>0</v>
      </c>
      <c r="AL37" s="16">
        <f>SUM(AH37:AK37)</f>
        <v>21</v>
      </c>
    </row>
    <row r="38" spans="1:38" x14ac:dyDescent="0.25">
      <c r="A38" s="1">
        <v>30</v>
      </c>
      <c r="B38" s="20" t="s">
        <v>70</v>
      </c>
      <c r="C38" s="20" t="s">
        <v>74</v>
      </c>
      <c r="D38" s="19" t="s">
        <v>13</v>
      </c>
      <c r="E38" s="19" t="s">
        <v>13</v>
      </c>
      <c r="F38" s="19" t="s">
        <v>28</v>
      </c>
      <c r="G38" s="19" t="s">
        <v>13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28</v>
      </c>
      <c r="N38" s="19" t="s">
        <v>13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28</v>
      </c>
      <c r="U38" s="19" t="s">
        <v>13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28</v>
      </c>
      <c r="AB38" s="19" t="s">
        <v>13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  <row r="39" spans="1:38" x14ac:dyDescent="0.25">
      <c r="A39" s="19">
        <v>31</v>
      </c>
      <c r="B39" s="20" t="s">
        <v>71</v>
      </c>
      <c r="C39" s="20" t="s">
        <v>75</v>
      </c>
      <c r="D39" s="19" t="s">
        <v>13</v>
      </c>
      <c r="E39" s="19" t="s">
        <v>13</v>
      </c>
      <c r="F39" s="19" t="s">
        <v>13</v>
      </c>
      <c r="G39" s="19" t="s">
        <v>28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28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28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28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 x14ac:dyDescent="0.25">
      <c r="A40" s="19">
        <v>32</v>
      </c>
      <c r="B40" s="20" t="s">
        <v>81</v>
      </c>
      <c r="C40" s="20" t="s">
        <v>87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28</v>
      </c>
      <c r="I40" s="19" t="s">
        <v>13</v>
      </c>
      <c r="J40" s="19" t="s">
        <v>13</v>
      </c>
      <c r="K40" s="19" t="s">
        <v>13</v>
      </c>
      <c r="L40" s="19" t="s">
        <v>14</v>
      </c>
      <c r="M40" s="19" t="s">
        <v>13</v>
      </c>
      <c r="N40" s="19" t="s">
        <v>13</v>
      </c>
      <c r="O40" s="19" t="s">
        <v>28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28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28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25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29</v>
      </c>
    </row>
    <row r="41" spans="1:38" x14ac:dyDescent="0.25">
      <c r="A41" s="1">
        <v>33</v>
      </c>
      <c r="B41" s="20" t="s">
        <v>23</v>
      </c>
      <c r="C41" s="20" t="s">
        <v>26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28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28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28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28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5">
        <f>COUNTIF(D41:AG41,"p")</f>
        <v>26</v>
      </c>
      <c r="AI41" s="15">
        <f>COUNTIF(D41:AG41,"wo")</f>
        <v>4</v>
      </c>
      <c r="AJ41" s="16">
        <f>COUNTIF(D41:AE41,"CL")</f>
        <v>0</v>
      </c>
      <c r="AK41" s="16">
        <f>COUNTIF(D41:AE41,"PL")</f>
        <v>0</v>
      </c>
      <c r="AL41" s="16">
        <f>SUM(AH41:AK41)</f>
        <v>30</v>
      </c>
    </row>
    <row r="42" spans="1:38" x14ac:dyDescent="0.25">
      <c r="A42" s="19">
        <v>34</v>
      </c>
      <c r="B42" s="20" t="s">
        <v>82</v>
      </c>
      <c r="C42" s="20" t="s">
        <v>88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28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13</v>
      </c>
      <c r="P42" s="19" t="s">
        <v>28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13</v>
      </c>
      <c r="W42" s="19" t="s">
        <v>28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13</v>
      </c>
      <c r="AD42" s="19" t="s">
        <v>28</v>
      </c>
      <c r="AE42" s="19" t="s">
        <v>13</v>
      </c>
      <c r="AF42" s="19" t="s">
        <v>13</v>
      </c>
      <c r="AG42" s="19" t="s">
        <v>13</v>
      </c>
      <c r="AH42" s="15">
        <f>COUNTIF(D42:AG42,"p")</f>
        <v>26</v>
      </c>
      <c r="AI42" s="15">
        <f>COUNTIF(D42:AG42,"wo")</f>
        <v>4</v>
      </c>
      <c r="AJ42" s="16">
        <f>COUNTIF(D42:AE42,"CL")</f>
        <v>0</v>
      </c>
      <c r="AK42" s="16">
        <f>COUNTIF(D42:AE42,"PL")</f>
        <v>0</v>
      </c>
      <c r="AL42" s="16">
        <f>SUM(AH42:AK42)</f>
        <v>30</v>
      </c>
    </row>
    <row r="43" spans="1:38" x14ac:dyDescent="0.25">
      <c r="A43" s="1">
        <v>35</v>
      </c>
      <c r="B43" t="s">
        <v>24</v>
      </c>
      <c r="C43" t="s">
        <v>27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13</v>
      </c>
      <c r="I43" s="19" t="s">
        <v>13</v>
      </c>
      <c r="J43" s="19" t="s">
        <v>28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13</v>
      </c>
      <c r="P43" s="19" t="s">
        <v>13</v>
      </c>
      <c r="Q43" s="19" t="s">
        <v>28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13</v>
      </c>
      <c r="W43" s="19" t="s">
        <v>13</v>
      </c>
      <c r="X43" s="19" t="s">
        <v>28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13</v>
      </c>
      <c r="AD43" s="19" t="s">
        <v>13</v>
      </c>
      <c r="AE43" s="19" t="s">
        <v>28</v>
      </c>
      <c r="AF43" s="19" t="s">
        <v>13</v>
      </c>
      <c r="AG43" s="19" t="s">
        <v>13</v>
      </c>
      <c r="AH43" s="15">
        <f>COUNTIF(D43:AG43,"p")</f>
        <v>26</v>
      </c>
      <c r="AI43" s="15">
        <f>COUNTIF(D43:AG43,"wo")</f>
        <v>4</v>
      </c>
      <c r="AJ43" s="16">
        <f>COUNTIF(D43:AE43,"CL")</f>
        <v>0</v>
      </c>
      <c r="AK43" s="16">
        <f>COUNTIF(D43:AE43,"PL")</f>
        <v>0</v>
      </c>
      <c r="AL43" s="16">
        <f>SUM(AH43:AK43)</f>
        <v>30</v>
      </c>
    </row>
  </sheetData>
  <sortState ref="A9:AL43">
    <sortCondition ref="A9:A43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2021-06-05T10:38:57Z</dcterms:modified>
</cp:coreProperties>
</file>