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<sst xmlns="http://schemas.openxmlformats.org/spreadsheetml/2006/main" count="414" uniqueCount="45">
  <si>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</si>
  <si>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</si>
  <si>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</si>
  <si>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</si>
  <si>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</si>
  <si>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</si>
  <si>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</si>
  <si>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</si>
  <si>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</si>
  <si>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</si>
  <si>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</si>
  <si>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</si>
  <si>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</si>
  <si>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A</t>
  </si>
  <si>
    <t xml:space="preserve"> </t>
  </si>
  <si>
    <t xml:space="preserve">                  [ See Rule 78(1)(a)(i)]</t>
  </si>
  <si>
    <t xml:space="preserve">                         MUSTER ROLL</t>
  </si>
  <si>
    <t>Building No.1, Malhan One, Sunlight Colony, Ashram, Near Jeevan Hospital, New Delhi-110014</t>
  </si>
  <si>
    <t xml:space="preserve">Name &amp; Address of Estabishment in/ under which contract is carried on: M/s Sunrise Services A - 24/10, Mohan Co-operative Industrial Estate, Mathura Road, New Delhi </t>
  </si>
  <si>
    <t xml:space="preserve">Nature and Location of Work:- Providing Security Services at M/s Sunrise Services A - 24/10, Mohan Co-operative Industrial Estate, Mathura Road, New Delhi </t>
  </si>
  <si>
    <t>G000523</t>
  </si>
  <si>
    <t>G033547</t>
  </si>
  <si>
    <t>G126949</t>
  </si>
  <si>
    <t>G172470</t>
  </si>
  <si>
    <t>G200711</t>
  </si>
  <si>
    <t>G202663</t>
  </si>
  <si>
    <t>G118187</t>
  </si>
  <si>
    <t>For the Month:-December 2021</t>
  </si>
  <si>
    <t>ANIL   MOUAR</t>
  </si>
  <si>
    <t>OMPRAKASH   KUMAR</t>
  </si>
  <si>
    <t>G128603</t>
  </si>
  <si>
    <t>BIMALESH   CHOUDHARY</t>
  </si>
  <si>
    <t>SUMIT   BHADOURIYA</t>
  </si>
  <si>
    <t>SAUNU   KUMAR</t>
  </si>
  <si>
    <t>G229956</t>
  </si>
  <si>
    <t>SAURABH   SINGH</t>
  </si>
  <si>
    <t>G234915</t>
  </si>
  <si>
    <t>DHAN   SINGH</t>
  </si>
  <si>
    <t>G241886</t>
  </si>
  <si>
    <t>ARUP   PATRA</t>
  </si>
  <si>
    <t>Randhir Singh Kumar</t>
  </si>
  <si>
    <t>KRISHNA   SINGH</t>
  </si>
  <si>
    <t>G127692</t>
  </si>
  <si>
    <t>PURAN BAHADUR JHAKRI</t>
  </si>
  <si>
    <t>SANAT   KUMAR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</si>
</sst>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22"/>
  <sheetViews>
    <sheetView tabSelected="1" zoomScalePageLayoutView="0" workbookViewId="0" topLeftCell="B4">
      <selection activeCell="D10" sqref="D10:AH2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16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14</v>
      </c>
      <c r="AB3" s="9"/>
      <c r="AC3" s="9"/>
      <c r="AD3" s="9" t="s">
        <v>15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27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21</v>
      </c>
      <c r="C10" s="10" t="s">
        <v>28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12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12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13</v>
      </c>
      <c r="X10" s="12" t="s">
        <v>12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4</v>
      </c>
      <c r="AE10" s="12" t="s">
        <v>12</v>
      </c>
      <c r="AF10" s="12" t="s">
        <v>4</v>
      </c>
      <c r="AG10" s="12" t="s">
        <v>4</v>
      </c>
      <c r="AH10" s="12" t="s">
        <v>4</v>
      </c>
      <c r="AI10" s="2">
        <f aca="true" t="shared" si="0" ref="AI10:AI16">COUNTIF(D10:AH10,"P")</f>
        <v>26</v>
      </c>
      <c r="AJ10" s="2">
        <f aca="true" t="shared" si="1" ref="AJ10:AJ16">COUNTIF(D10:AH10,"wo")</f>
        <v>4</v>
      </c>
      <c r="AK10" s="2">
        <f aca="true" t="shared" si="2" ref="AK10:AK16">COUNTIF(D10:AG10,"CL")</f>
        <v>0</v>
      </c>
      <c r="AL10" s="2">
        <f aca="true" t="shared" si="3" ref="AL10:AL16">COUNTIF(D10:AG10,"PL")</f>
        <v>0</v>
      </c>
      <c r="AM10" s="2">
        <f>+AI10+AJ10+AK10+AL10</f>
        <v>30</v>
      </c>
    </row>
    <row r="11" spans="1:39" ht="15">
      <c r="A11" s="12">
        <v>2</v>
      </c>
      <c r="B11" s="10" t="s">
        <v>22</v>
      </c>
      <c r="C11" s="10" t="s">
        <v>29</v>
      </c>
      <c r="D11" s="12" t="s">
        <v>4</v>
      </c>
      <c r="E11" s="12" t="s">
        <v>4</v>
      </c>
      <c r="F11" s="12" t="s">
        <v>12</v>
      </c>
      <c r="G11" s="12" t="s">
        <v>4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12</v>
      </c>
      <c r="N11" s="12" t="s">
        <v>4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12</v>
      </c>
      <c r="U11" s="12" t="s">
        <v>4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12</v>
      </c>
      <c r="AB11" s="12" t="s">
        <v>4</v>
      </c>
      <c r="AC11" s="12" t="s">
        <v>4</v>
      </c>
      <c r="AD11" s="12" t="s">
        <v>4</v>
      </c>
      <c r="AE11" s="12" t="s">
        <v>4</v>
      </c>
      <c r="AF11" s="12" t="s">
        <v>4</v>
      </c>
      <c r="AG11" s="12" t="s">
        <v>4</v>
      </c>
      <c r="AH11" s="12" t="s">
        <v>12</v>
      </c>
      <c r="AI11" s="2">
        <f t="shared" si="0"/>
        <v>26</v>
      </c>
      <c r="AJ11" s="2">
        <f t="shared" si="1"/>
        <v>5</v>
      </c>
      <c r="AK11" s="2">
        <f t="shared" si="2"/>
        <v>0</v>
      </c>
      <c r="AL11" s="2">
        <f t="shared" si="3"/>
        <v>0</v>
      </c>
      <c r="AM11" s="2">
        <f aca="true" t="shared" si="4" ref="AM11:AM16">+AI11+AJ11+AK11+AL11</f>
        <v>31</v>
      </c>
    </row>
    <row r="12" spans="1:39" ht="15">
      <c r="A12" s="12">
        <v>3</v>
      </c>
      <c r="B12" s="10" t="s">
        <v>30</v>
      </c>
      <c r="C12" s="10" t="s">
        <v>31</v>
      </c>
      <c r="D12" s="12" t="s">
        <v>13</v>
      </c>
      <c r="E12" s="12" t="s">
        <v>13</v>
      </c>
      <c r="F12" s="12" t="s">
        <v>13</v>
      </c>
      <c r="G12" s="12" t="s">
        <v>13</v>
      </c>
      <c r="H12" s="12" t="s">
        <v>13</v>
      </c>
      <c r="I12" s="12" t="s">
        <v>13</v>
      </c>
      <c r="J12" s="12" t="s">
        <v>4</v>
      </c>
      <c r="K12" s="12" t="s">
        <v>13</v>
      </c>
      <c r="L12" s="12" t="s">
        <v>13</v>
      </c>
      <c r="M12" s="12" t="s">
        <v>13</v>
      </c>
      <c r="N12" s="12" t="s">
        <v>13</v>
      </c>
      <c r="O12" s="12" t="s">
        <v>13</v>
      </c>
      <c r="P12" s="12" t="s">
        <v>13</v>
      </c>
      <c r="Q12" s="12" t="s">
        <v>13</v>
      </c>
      <c r="R12" s="12" t="s">
        <v>13</v>
      </c>
      <c r="S12" s="12" t="s">
        <v>13</v>
      </c>
      <c r="T12" s="12" t="s">
        <v>13</v>
      </c>
      <c r="U12" s="12" t="s">
        <v>13</v>
      </c>
      <c r="V12" s="12" t="s">
        <v>13</v>
      </c>
      <c r="W12" s="12" t="s">
        <v>13</v>
      </c>
      <c r="X12" s="12" t="s">
        <v>13</v>
      </c>
      <c r="Y12" s="12" t="s">
        <v>13</v>
      </c>
      <c r="Z12" s="12" t="s">
        <v>13</v>
      </c>
      <c r="AA12" s="12" t="s">
        <v>13</v>
      </c>
      <c r="AB12" s="12" t="s">
        <v>13</v>
      </c>
      <c r="AC12" s="12" t="s">
        <v>13</v>
      </c>
      <c r="AD12" s="12" t="s">
        <v>13</v>
      </c>
      <c r="AE12" s="12" t="s">
        <v>13</v>
      </c>
      <c r="AF12" s="12" t="s">
        <v>13</v>
      </c>
      <c r="AG12" s="12" t="s">
        <v>13</v>
      </c>
      <c r="AH12" s="12" t="s">
        <v>13</v>
      </c>
      <c r="AI12" s="2">
        <f t="shared" si="0"/>
        <v>1</v>
      </c>
      <c r="AJ12" s="2">
        <f t="shared" si="1"/>
        <v>0</v>
      </c>
      <c r="AK12" s="2">
        <f t="shared" si="2"/>
        <v>0</v>
      </c>
      <c r="AL12" s="2">
        <f t="shared" si="3"/>
        <v>0</v>
      </c>
      <c r="AM12" s="2">
        <f t="shared" si="4"/>
        <v>1</v>
      </c>
    </row>
    <row r="13" spans="1:39" ht="15">
      <c r="A13" s="12">
        <v>4</v>
      </c>
      <c r="B13" s="10" t="s">
        <v>23</v>
      </c>
      <c r="C13" s="10" t="s">
        <v>32</v>
      </c>
      <c r="D13" s="12" t="s">
        <v>13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4</v>
      </c>
      <c r="K13" s="12" t="s">
        <v>12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4</v>
      </c>
      <c r="R13" s="12" t="s">
        <v>12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4</v>
      </c>
      <c r="Y13" s="12" t="s">
        <v>12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13</v>
      </c>
      <c r="AE13" s="12" t="s">
        <v>4</v>
      </c>
      <c r="AF13" s="12" t="s">
        <v>12</v>
      </c>
      <c r="AG13" s="12" t="s">
        <v>4</v>
      </c>
      <c r="AH13" s="12" t="s">
        <v>4</v>
      </c>
      <c r="AI13" s="2">
        <f t="shared" si="0"/>
        <v>25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f t="shared" si="4"/>
        <v>29</v>
      </c>
    </row>
    <row r="14" spans="1:39" ht="15">
      <c r="A14" s="12">
        <v>5</v>
      </c>
      <c r="B14" s="10" t="s">
        <v>25</v>
      </c>
      <c r="C14" s="10" t="s">
        <v>33</v>
      </c>
      <c r="D14" s="12" t="s">
        <v>4</v>
      </c>
      <c r="E14" s="12" t="s">
        <v>12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12</v>
      </c>
      <c r="M14" s="12" t="s">
        <v>4</v>
      </c>
      <c r="N14" s="12" t="s">
        <v>4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12</v>
      </c>
      <c r="T14" s="12" t="s">
        <v>4</v>
      </c>
      <c r="U14" s="12" t="s">
        <v>4</v>
      </c>
      <c r="V14" s="12" t="s">
        <v>13</v>
      </c>
      <c r="W14" s="12" t="s">
        <v>13</v>
      </c>
      <c r="X14" s="12" t="s">
        <v>13</v>
      </c>
      <c r="Y14" s="12" t="s">
        <v>4</v>
      </c>
      <c r="Z14" s="12" t="s">
        <v>12</v>
      </c>
      <c r="AA14" s="12" t="s">
        <v>4</v>
      </c>
      <c r="AB14" s="12" t="s">
        <v>4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12</v>
      </c>
      <c r="AH14" s="12" t="s">
        <v>4</v>
      </c>
      <c r="AI14" s="2">
        <f t="shared" si="0"/>
        <v>23</v>
      </c>
      <c r="AJ14" s="2">
        <f t="shared" si="1"/>
        <v>5</v>
      </c>
      <c r="AK14" s="2">
        <f t="shared" si="2"/>
        <v>0</v>
      </c>
      <c r="AL14" s="2">
        <f t="shared" si="3"/>
        <v>0</v>
      </c>
      <c r="AM14" s="2">
        <f t="shared" si="4"/>
        <v>28</v>
      </c>
    </row>
    <row r="15" spans="1:39" ht="15">
      <c r="A15" s="12">
        <v>6</v>
      </c>
      <c r="B15" s="10" t="s">
        <v>34</v>
      </c>
      <c r="C15" s="10" t="s">
        <v>35</v>
      </c>
      <c r="D15" s="12" t="s">
        <v>13</v>
      </c>
      <c r="E15" s="12" t="s">
        <v>13</v>
      </c>
      <c r="F15" s="12" t="s">
        <v>13</v>
      </c>
      <c r="G15" s="12" t="s">
        <v>13</v>
      </c>
      <c r="H15" s="12" t="s">
        <v>13</v>
      </c>
      <c r="I15" s="12" t="s">
        <v>13</v>
      </c>
      <c r="J15" s="12" t="s">
        <v>13</v>
      </c>
      <c r="K15" s="12" t="s">
        <v>13</v>
      </c>
      <c r="L15" s="12" t="s">
        <v>13</v>
      </c>
      <c r="M15" s="12" t="s">
        <v>13</v>
      </c>
      <c r="N15" s="12" t="s">
        <v>13</v>
      </c>
      <c r="O15" s="12" t="s">
        <v>13</v>
      </c>
      <c r="P15" s="12" t="s">
        <v>13</v>
      </c>
      <c r="Q15" s="12" t="s">
        <v>13</v>
      </c>
      <c r="R15" s="12" t="s">
        <v>13</v>
      </c>
      <c r="S15" s="12" t="s">
        <v>13</v>
      </c>
      <c r="T15" s="12" t="s">
        <v>13</v>
      </c>
      <c r="U15" s="12" t="s">
        <v>13</v>
      </c>
      <c r="V15" s="12" t="s">
        <v>4</v>
      </c>
      <c r="W15" s="12" t="s">
        <v>13</v>
      </c>
      <c r="X15" s="12" t="s">
        <v>4</v>
      </c>
      <c r="Y15" s="12" t="s">
        <v>13</v>
      </c>
      <c r="Z15" s="12" t="s">
        <v>13</v>
      </c>
      <c r="AA15" s="12" t="s">
        <v>13</v>
      </c>
      <c r="AB15" s="12" t="s">
        <v>13</v>
      </c>
      <c r="AC15" s="12" t="s">
        <v>13</v>
      </c>
      <c r="AD15" s="12" t="s">
        <v>13</v>
      </c>
      <c r="AE15" s="12" t="s">
        <v>13</v>
      </c>
      <c r="AF15" s="12" t="s">
        <v>13</v>
      </c>
      <c r="AG15" s="12" t="s">
        <v>13</v>
      </c>
      <c r="AH15" s="12" t="s">
        <v>13</v>
      </c>
      <c r="AI15" s="2">
        <f t="shared" si="0"/>
        <v>2</v>
      </c>
      <c r="AJ15" s="2">
        <f t="shared" si="1"/>
        <v>0</v>
      </c>
      <c r="AK15" s="2">
        <f t="shared" si="2"/>
        <v>0</v>
      </c>
      <c r="AL15" s="2">
        <f t="shared" si="3"/>
        <v>0</v>
      </c>
      <c r="AM15" s="2">
        <f t="shared" si="4"/>
        <v>2</v>
      </c>
    </row>
    <row r="16" spans="1:39" ht="15">
      <c r="A16" s="12">
        <v>7</v>
      </c>
      <c r="B16" s="10" t="s">
        <v>36</v>
      </c>
      <c r="C16" s="10" t="s">
        <v>37</v>
      </c>
      <c r="D16" s="12" t="s">
        <v>4</v>
      </c>
      <c r="E16" s="12" t="s">
        <v>4</v>
      </c>
      <c r="F16" s="12" t="s">
        <v>4</v>
      </c>
      <c r="G16" s="12" t="s">
        <v>13</v>
      </c>
      <c r="H16" s="12" t="s">
        <v>13</v>
      </c>
      <c r="I16" s="12" t="s">
        <v>13</v>
      </c>
      <c r="J16" s="12" t="s">
        <v>13</v>
      </c>
      <c r="K16" s="12" t="s">
        <v>4</v>
      </c>
      <c r="L16" s="12" t="s">
        <v>4</v>
      </c>
      <c r="M16" s="12" t="s">
        <v>4</v>
      </c>
      <c r="N16" s="12" t="s">
        <v>13</v>
      </c>
      <c r="O16" s="12" t="s">
        <v>12</v>
      </c>
      <c r="P16" s="12" t="s">
        <v>13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13</v>
      </c>
      <c r="V16" s="12" t="s">
        <v>12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13</v>
      </c>
      <c r="AC16" s="12" t="s">
        <v>12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 t="shared" si="0"/>
        <v>20</v>
      </c>
      <c r="AJ16" s="2">
        <f t="shared" si="1"/>
        <v>3</v>
      </c>
      <c r="AK16" s="2">
        <f t="shared" si="2"/>
        <v>0</v>
      </c>
      <c r="AL16" s="2">
        <f t="shared" si="3"/>
        <v>0</v>
      </c>
      <c r="AM16" s="2">
        <f t="shared" si="4"/>
        <v>23</v>
      </c>
    </row>
    <row r="17" spans="1:39" ht="15">
      <c r="A17" s="12">
        <v>8</v>
      </c>
      <c r="B17" s="10" t="s">
        <v>38</v>
      </c>
      <c r="C17" s="10" t="s">
        <v>39</v>
      </c>
      <c r="D17" s="12" t="s">
        <v>13</v>
      </c>
      <c r="E17" s="12" t="s">
        <v>13</v>
      </c>
      <c r="F17" s="12" t="s">
        <v>13</v>
      </c>
      <c r="G17" s="12" t="s">
        <v>13</v>
      </c>
      <c r="H17" s="12" t="s">
        <v>13</v>
      </c>
      <c r="I17" s="12" t="s">
        <v>13</v>
      </c>
      <c r="J17" s="12" t="s">
        <v>13</v>
      </c>
      <c r="K17" s="12" t="s">
        <v>13</v>
      </c>
      <c r="L17" s="12" t="s">
        <v>13</v>
      </c>
      <c r="M17" s="12" t="s">
        <v>13</v>
      </c>
      <c r="N17" s="12" t="s">
        <v>13</v>
      </c>
      <c r="O17" s="12" t="s">
        <v>13</v>
      </c>
      <c r="P17" s="12" t="s">
        <v>13</v>
      </c>
      <c r="Q17" s="12" t="s">
        <v>13</v>
      </c>
      <c r="R17" s="12" t="s">
        <v>13</v>
      </c>
      <c r="S17" s="12" t="s">
        <v>13</v>
      </c>
      <c r="T17" s="12" t="s">
        <v>13</v>
      </c>
      <c r="U17" s="12" t="s">
        <v>13</v>
      </c>
      <c r="V17" s="12" t="s">
        <v>13</v>
      </c>
      <c r="W17" s="12" t="s">
        <v>4</v>
      </c>
      <c r="X17" s="12" t="s">
        <v>13</v>
      </c>
      <c r="Y17" s="12" t="s">
        <v>13</v>
      </c>
      <c r="Z17" s="12" t="s">
        <v>13</v>
      </c>
      <c r="AA17" s="12" t="s">
        <v>13</v>
      </c>
      <c r="AB17" s="12" t="s">
        <v>13</v>
      </c>
      <c r="AC17" s="12" t="s">
        <v>13</v>
      </c>
      <c r="AD17" s="12" t="s">
        <v>13</v>
      </c>
      <c r="AE17" s="12" t="s">
        <v>13</v>
      </c>
      <c r="AF17" s="12" t="s">
        <v>13</v>
      </c>
      <c r="AG17" s="12" t="s">
        <v>13</v>
      </c>
      <c r="AH17" s="12" t="s">
        <v>13</v>
      </c>
      <c r="AI17" s="2">
        <f>COUNTIF(D17:AH17,"P")</f>
        <v>1</v>
      </c>
      <c r="AJ17" s="2">
        <f>COUNTIF(D17:AH17,"wo")</f>
        <v>0</v>
      </c>
      <c r="AK17" s="2">
        <f>COUNTIF(D17:AG17,"CL")</f>
        <v>0</v>
      </c>
      <c r="AL17" s="2">
        <f>COUNTIF(D17:AG17,"PL")</f>
        <v>0</v>
      </c>
      <c r="AM17" s="2">
        <f>+AI17+AJ17+AK17+AL17</f>
        <v>1</v>
      </c>
    </row>
    <row r="18" spans="1:39" ht="15">
      <c r="A18" s="12">
        <v>9</v>
      </c>
      <c r="B18" s="10" t="s">
        <v>20</v>
      </c>
      <c r="C18" s="10" t="s">
        <v>40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12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12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12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 t="s">
        <v>12</v>
      </c>
      <c r="AF18" s="12" t="s">
        <v>4</v>
      </c>
      <c r="AG18" s="12" t="s">
        <v>4</v>
      </c>
      <c r="AH18" s="12" t="s">
        <v>4</v>
      </c>
      <c r="AI18" s="2">
        <f>COUNTIF(D18:AH18,"P")</f>
        <v>27</v>
      </c>
      <c r="AJ18" s="2">
        <f>COUNTIF(D18:AH18,"wo")</f>
        <v>4</v>
      </c>
      <c r="AK18" s="2">
        <f>COUNTIF(D18:AG18,"CL")</f>
        <v>0</v>
      </c>
      <c r="AL18" s="2">
        <f>COUNTIF(D18:AG18,"PL")</f>
        <v>0</v>
      </c>
      <c r="AM18" s="2">
        <f>+AI18+AJ18+AK18+AL18</f>
        <v>31</v>
      </c>
    </row>
    <row r="19" spans="1:39" ht="15">
      <c r="A19" s="12">
        <v>10</v>
      </c>
      <c r="B19" s="10" t="s">
        <v>26</v>
      </c>
      <c r="C19" s="10" t="s">
        <v>41</v>
      </c>
      <c r="D19" s="12" t="s">
        <v>13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4</v>
      </c>
      <c r="J19" s="12" t="s">
        <v>4</v>
      </c>
      <c r="K19" s="12" t="s">
        <v>12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4</v>
      </c>
      <c r="Q19" s="12" t="s">
        <v>4</v>
      </c>
      <c r="R19" s="12" t="s">
        <v>12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4</v>
      </c>
      <c r="X19" s="12" t="s">
        <v>4</v>
      </c>
      <c r="Y19" s="12" t="s">
        <v>12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4</v>
      </c>
      <c r="AE19" s="12" t="s">
        <v>4</v>
      </c>
      <c r="AF19" s="12" t="s">
        <v>12</v>
      </c>
      <c r="AG19" s="12" t="s">
        <v>4</v>
      </c>
      <c r="AH19" s="12" t="s">
        <v>4</v>
      </c>
      <c r="AI19" s="2">
        <f>COUNTIF(D19:AH19,"P")</f>
        <v>26</v>
      </c>
      <c r="AJ19" s="2">
        <f>COUNTIF(D19:AH19,"wo")</f>
        <v>4</v>
      </c>
      <c r="AK19" s="2">
        <f>COUNTIF(D19:AG19,"CL")</f>
        <v>0</v>
      </c>
      <c r="AL19" s="2">
        <f>COUNTIF(D19:AG19,"PL")</f>
        <v>0</v>
      </c>
      <c r="AM19" s="2">
        <f>+AI19+AJ19+AK19+AL19</f>
        <v>30</v>
      </c>
    </row>
    <row r="20" spans="1:39" ht="15">
      <c r="A20" s="12">
        <v>11</v>
      </c>
      <c r="B20" s="10" t="s">
        <v>42</v>
      </c>
      <c r="C20" s="10" t="s">
        <v>43</v>
      </c>
      <c r="D20" s="12" t="s">
        <v>4</v>
      </c>
      <c r="E20" s="12" t="s">
        <v>13</v>
      </c>
      <c r="F20" s="12" t="s">
        <v>13</v>
      </c>
      <c r="G20" s="12" t="s">
        <v>13</v>
      </c>
      <c r="H20" s="12" t="s">
        <v>13</v>
      </c>
      <c r="I20" s="12" t="s">
        <v>4</v>
      </c>
      <c r="J20" s="12" t="s">
        <v>4</v>
      </c>
      <c r="K20" s="12" t="s">
        <v>4</v>
      </c>
      <c r="L20" s="12" t="s">
        <v>13</v>
      </c>
      <c r="M20" s="12" t="s">
        <v>13</v>
      </c>
      <c r="N20" s="12" t="s">
        <v>13</v>
      </c>
      <c r="O20" s="12" t="s">
        <v>12</v>
      </c>
      <c r="P20" s="12" t="s">
        <v>4</v>
      </c>
      <c r="Q20" s="12" t="s">
        <v>4</v>
      </c>
      <c r="R20" s="12" t="s">
        <v>4</v>
      </c>
      <c r="S20" s="12" t="s">
        <v>13</v>
      </c>
      <c r="T20" s="12" t="s">
        <v>13</v>
      </c>
      <c r="U20" s="12" t="s">
        <v>13</v>
      </c>
      <c r="V20" s="12" t="s">
        <v>13</v>
      </c>
      <c r="W20" s="12" t="s">
        <v>4</v>
      </c>
      <c r="X20" s="12" t="s">
        <v>4</v>
      </c>
      <c r="Y20" s="12" t="s">
        <v>4</v>
      </c>
      <c r="Z20" s="12" t="s">
        <v>13</v>
      </c>
      <c r="AA20" s="12" t="s">
        <v>13</v>
      </c>
      <c r="AB20" s="12" t="s">
        <v>13</v>
      </c>
      <c r="AC20" s="12" t="s">
        <v>12</v>
      </c>
      <c r="AD20" s="12" t="s">
        <v>4</v>
      </c>
      <c r="AE20" s="12" t="s">
        <v>4</v>
      </c>
      <c r="AF20" s="12" t="s">
        <v>4</v>
      </c>
      <c r="AG20" s="12" t="s">
        <v>13</v>
      </c>
      <c r="AH20" s="12" t="s">
        <v>13</v>
      </c>
      <c r="AI20" s="2">
        <f>COUNTIF(D20:AH20,"P")</f>
        <v>13</v>
      </c>
      <c r="AJ20" s="2">
        <f>COUNTIF(D20:AH20,"wo")</f>
        <v>2</v>
      </c>
      <c r="AK20" s="2">
        <f>COUNTIF(D20:AG20,"CL")</f>
        <v>0</v>
      </c>
      <c r="AL20" s="2">
        <f>COUNTIF(D20:AG20,"PL")</f>
        <v>0</v>
      </c>
      <c r="AM20" s="2">
        <f>+AI20+AJ20+AK20+AL20</f>
        <v>15</v>
      </c>
    </row>
    <row r="21" spans="1:39" ht="15">
      <c r="A21" s="12">
        <v>12</v>
      </c>
      <c r="B21" s="10" t="s">
        <v>24</v>
      </c>
      <c r="C21" s="10" t="s">
        <v>44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12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12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12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12</v>
      </c>
      <c r="AE21" s="12" t="s">
        <v>4</v>
      </c>
      <c r="AF21" s="12" t="s">
        <v>4</v>
      </c>
      <c r="AG21" s="12" t="s">
        <v>4</v>
      </c>
      <c r="AH21" s="12" t="s">
        <v>4</v>
      </c>
      <c r="AI21" s="2">
        <f>COUNTIF(D21:AH21,"P")</f>
        <v>27</v>
      </c>
      <c r="AJ21" s="2">
        <f>COUNTIF(D21:AH21,"wo")</f>
        <v>4</v>
      </c>
      <c r="AK21" s="2">
        <f>COUNTIF(D21:AG21,"CL")</f>
        <v>0</v>
      </c>
      <c r="AL21" s="2">
        <f>COUNTIF(D21:AG21,"PL")</f>
        <v>0</v>
      </c>
      <c r="AM21" s="2">
        <f>+AI21+AJ21+AK21+AL21</f>
        <v>31</v>
      </c>
    </row>
    <row r="22" spans="4:34" ht="15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</sheetData>
  <sheetProtection/>
  <dataValidations count="2">
    <dataValidation type="textLength" operator="lessThanOrEqual" allowBlank="1" showInputMessage="1" showErrorMessage="1" sqref="B10:B21">
      <formula1>20</formula1>
    </dataValidation>
    <dataValidation type="textLength" operator="lessThanOrEqual" allowBlank="1" showInputMessage="1" showErrorMessage="1" sqref="C10:C21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2022-03-11T06:28:36Z</dcterms:modified>
  <cp:category/>
  <cp:version/>
  <cp:contentType/>
  <cp:contentStatus/>
</cp:coreProperties>
</file>