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Roll'!$A$8:$AN$33</definedName>
    <definedName name="_xlnm.Print_Area" localSheetId="0">'Muster Roll'!$A$1:$AN$33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M34" i="1" l="1"/>
  <c r="AL34" i="1"/>
  <c r="AK34" i="1"/>
  <c r="AJ34" i="1"/>
  <c r="AN34" i="1" l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L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16" i="1"/>
  <c r="AL16" i="1"/>
  <c r="AK16" i="1"/>
  <c r="AJ16" i="1"/>
  <c r="AM15" i="1"/>
  <c r="AL15" i="1"/>
  <c r="AK15" i="1"/>
  <c r="AJ15" i="1"/>
  <c r="AM14" i="1"/>
  <c r="AL14" i="1"/>
  <c r="AK14" i="1"/>
  <c r="AJ14" i="1"/>
  <c r="AM13" i="1"/>
  <c r="AL13" i="1"/>
  <c r="AK13" i="1"/>
  <c r="AJ13" i="1"/>
  <c r="AM12" i="1"/>
  <c r="AL12" i="1"/>
  <c r="AK12" i="1"/>
  <c r="AJ12" i="1"/>
  <c r="AM11" i="1"/>
  <c r="AL11" i="1"/>
  <c r="AK11" i="1"/>
  <c r="AJ11" i="1"/>
  <c r="AM10" i="1"/>
  <c r="AL10" i="1"/>
  <c r="AK10" i="1"/>
  <c r="AJ10" i="1"/>
  <c r="AK9" i="1"/>
  <c r="AJ9" i="1"/>
  <c r="AM9" i="1"/>
  <c r="AL9" i="1"/>
  <c r="AN10" i="1" l="1"/>
  <c r="AN11" i="1"/>
  <c r="AN12" i="1"/>
  <c r="AN13" i="1"/>
  <c r="AN14" i="1"/>
  <c r="AN15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16" i="1"/>
  <c r="AN9" i="1"/>
</calcChain>
</file>

<file path=xl/sharedStrings.xml><?xml version="1.0" encoding="utf-8"?>
<sst xmlns="http://schemas.openxmlformats.org/spreadsheetml/2006/main" count="901" uniqueCount="75">
  <si>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</si>
  <si>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</si>
  <si>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</si>
  <si>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</si>
  <si>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</si>
  <si>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</si>
  <si>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</si>
  <si>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</si>
  <si>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</si>
  <si>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</si>
  <si>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</si>
  <si>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</si>
  <si>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</si>
  <si>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</si>
  <si>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</si>
  <si>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G150906</t>
  </si>
  <si>
    <t>G150907</t>
  </si>
  <si>
    <t>SANTOSH KUMAR TIWARI</t>
  </si>
  <si>
    <t>G091452</t>
  </si>
  <si>
    <t>G032774</t>
  </si>
  <si>
    <t>wo</t>
  </si>
  <si>
    <t>DESIGNATION</t>
  </si>
  <si>
    <t>Building No.1, Malhan One,Sunlight Colony, Near Jeevan Hospital, Ashram, New Delhi-110014</t>
  </si>
  <si>
    <t>G091448</t>
  </si>
  <si>
    <t>G122913</t>
  </si>
  <si>
    <t>G137099</t>
  </si>
  <si>
    <t>G143753</t>
  </si>
  <si>
    <t>G152911</t>
  </si>
  <si>
    <t>G153076</t>
  </si>
  <si>
    <t>G156210</t>
  </si>
  <si>
    <t>G158790</t>
  </si>
  <si>
    <t>G163351</t>
  </si>
  <si>
    <t>G182088</t>
  </si>
  <si>
    <t>G245302</t>
  </si>
  <si>
    <t>JAIPAL  SINGH</t>
  </si>
  <si>
    <t xml:space="preserve">VICKY  </t>
  </si>
  <si>
    <t>ASHU  PANDEY</t>
  </si>
  <si>
    <t>AJAY  KUMAR</t>
  </si>
  <si>
    <t>ASHUTOSH  SINGH</t>
  </si>
  <si>
    <t>LAKHAN  SINGH</t>
  </si>
  <si>
    <t>MANOJ  KUMAR</t>
  </si>
  <si>
    <t>AAKASH  BANSAL</t>
  </si>
  <si>
    <t>AJEET  SINGH</t>
  </si>
  <si>
    <t>LAXMAN  PAL</t>
  </si>
  <si>
    <t>SHEEBA  PARVEEN</t>
  </si>
  <si>
    <t>RAJENDRA  SINGH</t>
  </si>
  <si>
    <t xml:space="preserve">SUNNY  </t>
  </si>
  <si>
    <t>MOHIT  TRIVEDI</t>
  </si>
  <si>
    <t>SECURITY GUARD</t>
  </si>
  <si>
    <t>LADY SECURITY GUARD</t>
  </si>
  <si>
    <t>SUPERVISOR GENERAL</t>
  </si>
  <si>
    <t>A</t>
  </si>
  <si>
    <t>G197580</t>
  </si>
  <si>
    <t>RAM NIWAS SINGH</t>
  </si>
  <si>
    <t>G241877</t>
  </si>
  <si>
    <t>G261829</t>
  </si>
  <si>
    <t>RAM  KISHOR</t>
  </si>
  <si>
    <t xml:space="preserve">LAXMI  </t>
  </si>
  <si>
    <t>G266093</t>
  </si>
  <si>
    <t>G266240</t>
  </si>
  <si>
    <t>G266321</t>
  </si>
  <si>
    <t>ASOO  KUMAR</t>
  </si>
  <si>
    <t>ALOK  SINGH</t>
  </si>
  <si>
    <t>SECURITY SUPERVISOR</t>
  </si>
  <si>
    <t>For the Month:-December 2021</t>
  </si>
  <si>
    <t>G107387</t>
  </si>
  <si>
    <t>G262340</t>
  </si>
  <si>
    <t>G262481</t>
  </si>
  <si>
    <t>G271063</t>
  </si>
  <si>
    <t>G271407</t>
  </si>
  <si>
    <t xml:space="preserve">DHARMVIR  </t>
  </si>
  <si>
    <t>VIVEK  KUMAR</t>
  </si>
  <si>
    <t xml:space="preserve">SHOKINDRA  </t>
  </si>
  <si>
    <t>KAVITA  RANI</t>
  </si>
  <si>
    <t>VIPIN  PANDEY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</si>
</sst>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4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5" width="3" style="19" customWidth="1"/>
    <col min="36" max="36" width="8.140625" style="19" bestFit="1" customWidth="1"/>
    <col min="37" max="37" width="6.42578125" style="19" bestFit="1" customWidth="1"/>
    <col min="38" max="38" width="5.7109375" style="19" bestFit="1" customWidth="1"/>
    <col min="39" max="39" width="5.5703125" style="19" bestFit="1" customWidth="1"/>
    <col min="40" max="40" width="6.85546875" style="19" bestFit="1" customWidth="1"/>
    <col min="41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3"/>
      <c r="AJ1" s="17"/>
      <c r="AK1" s="17"/>
      <c r="AL1" s="17"/>
      <c r="AM1" s="17"/>
      <c r="AN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3"/>
      <c r="AJ2" s="17"/>
      <c r="AK2" s="17"/>
      <c r="AL2" s="17"/>
      <c r="AM2" s="17"/>
      <c r="AN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3"/>
      <c r="AJ3" s="17"/>
      <c r="AK3" s="17"/>
      <c r="AL3" s="17"/>
      <c r="AM3" s="17"/>
      <c r="AN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3"/>
      <c r="AJ4" s="17"/>
      <c r="AK4" s="17"/>
      <c r="AL4" s="17"/>
      <c r="AM4" s="17"/>
      <c r="AN4" s="17"/>
    </row>
    <row r="5" spans="1:40" x14ac:dyDescent="0.25">
      <c r="A5" s="18" t="s">
        <v>22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7"/>
      <c r="AK5" s="17"/>
      <c r="AL5" s="17"/>
      <c r="AM5" s="17"/>
      <c r="AN5" s="17"/>
    </row>
    <row r="6" spans="1:40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7"/>
      <c r="AK6" s="17"/>
      <c r="AL6" s="17"/>
      <c r="AM6" s="17"/>
      <c r="AN6" s="17"/>
    </row>
    <row r="7" spans="1:40" x14ac:dyDescent="0.25">
      <c r="A7" s="9" t="s">
        <v>64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7"/>
      <c r="AK7" s="17"/>
      <c r="AL7" s="17"/>
      <c r="AM7" s="17"/>
      <c r="AN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21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>
        <v>31</v>
      </c>
      <c r="AJ8" s="10" t="s">
        <v>8</v>
      </c>
      <c r="AK8" s="12" t="s">
        <v>9</v>
      </c>
      <c r="AL8" s="12" t="s">
        <v>14</v>
      </c>
      <c r="AM8" s="12" t="s">
        <v>13</v>
      </c>
      <c r="AN8" s="12" t="s">
        <v>10</v>
      </c>
    </row>
    <row r="9" spans="1:40" ht="15" customHeight="1" x14ac:dyDescent="0.25">
      <c r="A9" s="14">
        <v>1</v>
      </c>
      <c r="B9" s="19" t="s">
        <v>19</v>
      </c>
      <c r="C9" s="19" t="s">
        <v>34</v>
      </c>
      <c r="D9" s="19" t="s">
        <v>48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11</v>
      </c>
      <c r="K9" s="21" t="s">
        <v>20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11</v>
      </c>
      <c r="R9" s="21" t="s">
        <v>20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11</v>
      </c>
      <c r="X9" s="21" t="s">
        <v>11</v>
      </c>
      <c r="Y9" s="21" t="s">
        <v>20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11</v>
      </c>
      <c r="AF9" s="21" t="s">
        <v>20</v>
      </c>
      <c r="AG9" s="21" t="s">
        <v>11</v>
      </c>
      <c r="AH9" s="21" t="s">
        <v>11</v>
      </c>
      <c r="AI9" s="21" t="s">
        <v>11</v>
      </c>
      <c r="AJ9" s="22">
        <f>COUNTIF(E9:AI9,"p")</f>
        <v>27</v>
      </c>
      <c r="AK9" s="22">
        <f>COUNTIF(E9:AI9,"wo")</f>
        <v>4</v>
      </c>
      <c r="AL9" s="16">
        <f>COUNTIF(E9:AH9,"CL")</f>
        <v>0</v>
      </c>
      <c r="AM9" s="16">
        <f>COUNTIF(E9:AH9,"PL")</f>
        <v>0</v>
      </c>
      <c r="AN9" s="16">
        <f>SUM(AJ9:AM9)</f>
        <v>31</v>
      </c>
    </row>
    <row r="10" spans="1:40" ht="15" customHeight="1" x14ac:dyDescent="0.25">
      <c r="A10" s="14">
        <v>2</v>
      </c>
      <c r="B10" s="19" t="s">
        <v>23</v>
      </c>
      <c r="C10" s="19" t="s">
        <v>35</v>
      </c>
      <c r="D10" s="19" t="s">
        <v>48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20</v>
      </c>
      <c r="K10" s="21" t="s">
        <v>11</v>
      </c>
      <c r="L10" s="21" t="s">
        <v>11</v>
      </c>
      <c r="M10" s="21" t="s">
        <v>11</v>
      </c>
      <c r="N10" s="21" t="s">
        <v>51</v>
      </c>
      <c r="O10" s="21" t="s">
        <v>51</v>
      </c>
      <c r="P10" s="21" t="s">
        <v>51</v>
      </c>
      <c r="Q10" s="21" t="s">
        <v>51</v>
      </c>
      <c r="R10" s="21" t="s">
        <v>51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20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20</v>
      </c>
      <c r="AF10" s="21" t="s">
        <v>11</v>
      </c>
      <c r="AG10" s="21" t="s">
        <v>11</v>
      </c>
      <c r="AH10" s="21" t="s">
        <v>11</v>
      </c>
      <c r="AI10" s="21" t="s">
        <v>11</v>
      </c>
      <c r="AJ10" s="22">
        <f>COUNTIF(E10:AI10,"p")</f>
        <v>23</v>
      </c>
      <c r="AK10" s="22">
        <f>COUNTIF(E10:AI10,"wo")</f>
        <v>3</v>
      </c>
      <c r="AL10" s="16">
        <f>COUNTIF(E10:AH10,"CL")</f>
        <v>0</v>
      </c>
      <c r="AM10" s="16">
        <f>COUNTIF(E10:AH10,"PL")</f>
        <v>0</v>
      </c>
      <c r="AN10" s="16">
        <f>SUM(AJ10:AM10)</f>
        <v>26</v>
      </c>
    </row>
    <row r="11" spans="1:40" ht="15" customHeight="1" x14ac:dyDescent="0.25">
      <c r="A11" s="14">
        <v>3</v>
      </c>
      <c r="B11" s="23" t="s">
        <v>18</v>
      </c>
      <c r="C11" s="14" t="s">
        <v>36</v>
      </c>
      <c r="D11" s="14" t="s">
        <v>48</v>
      </c>
      <c r="E11" s="21" t="s">
        <v>51</v>
      </c>
      <c r="F11" s="21" t="s">
        <v>51</v>
      </c>
      <c r="G11" s="21" t="s">
        <v>51</v>
      </c>
      <c r="H11" s="21" t="s">
        <v>51</v>
      </c>
      <c r="I11" s="21" t="s">
        <v>51</v>
      </c>
      <c r="J11" s="21" t="s">
        <v>51</v>
      </c>
      <c r="K11" s="21" t="s">
        <v>51</v>
      </c>
      <c r="L11" s="21" t="s">
        <v>51</v>
      </c>
      <c r="M11" s="21" t="s">
        <v>51</v>
      </c>
      <c r="N11" s="21" t="s">
        <v>51</v>
      </c>
      <c r="O11" s="21" t="s">
        <v>51</v>
      </c>
      <c r="P11" s="21" t="s">
        <v>51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20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20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1" t="s">
        <v>11</v>
      </c>
      <c r="AJ11" s="22">
        <f>COUNTIF(E11:AI11,"p")</f>
        <v>17</v>
      </c>
      <c r="AK11" s="22">
        <f>COUNTIF(E11:AI11,"wo")</f>
        <v>2</v>
      </c>
      <c r="AL11" s="16">
        <f>COUNTIF(E11:AH11,"CL")</f>
        <v>0</v>
      </c>
      <c r="AM11" s="16">
        <f>COUNTIF(E11:AH11,"PL")</f>
        <v>0</v>
      </c>
      <c r="AN11" s="16">
        <f>SUM(AJ11:AM11)</f>
        <v>19</v>
      </c>
    </row>
    <row r="12" spans="1:40" ht="15" customHeight="1" x14ac:dyDescent="0.25">
      <c r="A12" s="14">
        <v>4</v>
      </c>
      <c r="B12" s="19" t="s">
        <v>65</v>
      </c>
      <c r="C12" s="19" t="s">
        <v>70</v>
      </c>
      <c r="D12" s="19" t="s">
        <v>48</v>
      </c>
      <c r="E12" s="21" t="s">
        <v>51</v>
      </c>
      <c r="F12" s="21" t="s">
        <v>51</v>
      </c>
      <c r="G12" s="21" t="s">
        <v>51</v>
      </c>
      <c r="H12" s="21" t="s">
        <v>51</v>
      </c>
      <c r="I12" s="21" t="s">
        <v>51</v>
      </c>
      <c r="J12" s="21" t="s">
        <v>51</v>
      </c>
      <c r="K12" s="21" t="s">
        <v>51</v>
      </c>
      <c r="L12" s="21" t="s">
        <v>51</v>
      </c>
      <c r="M12" s="21" t="s">
        <v>51</v>
      </c>
      <c r="N12" s="21" t="s">
        <v>51</v>
      </c>
      <c r="O12" s="21" t="s">
        <v>51</v>
      </c>
      <c r="P12" s="21" t="s">
        <v>51</v>
      </c>
      <c r="Q12" s="21" t="s">
        <v>51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20</v>
      </c>
      <c r="Y12" s="21" t="s">
        <v>11</v>
      </c>
      <c r="Z12" s="21" t="s">
        <v>11</v>
      </c>
      <c r="AA12" s="21" t="s">
        <v>51</v>
      </c>
      <c r="AB12" s="21" t="s">
        <v>11</v>
      </c>
      <c r="AC12" s="21" t="s">
        <v>11</v>
      </c>
      <c r="AD12" s="21" t="s">
        <v>11</v>
      </c>
      <c r="AE12" s="21" t="s">
        <v>20</v>
      </c>
      <c r="AF12" s="21" t="s">
        <v>11</v>
      </c>
      <c r="AG12" s="21" t="s">
        <v>51</v>
      </c>
      <c r="AH12" s="21" t="s">
        <v>11</v>
      </c>
      <c r="AI12" s="21" t="s">
        <v>51</v>
      </c>
      <c r="AJ12" s="22">
        <f>COUNTIF(E12:AI12,"p")</f>
        <v>13</v>
      </c>
      <c r="AK12" s="22">
        <f>COUNTIF(E12:AI12,"wo")</f>
        <v>2</v>
      </c>
      <c r="AL12" s="16">
        <f>COUNTIF(E12:AH12,"CL")</f>
        <v>0</v>
      </c>
      <c r="AM12" s="16">
        <f>COUNTIF(E12:AH12,"PL")</f>
        <v>0</v>
      </c>
      <c r="AN12" s="16">
        <f>SUM(AJ12:AM12)</f>
        <v>15</v>
      </c>
    </row>
    <row r="13" spans="1:40" ht="15" customHeight="1" x14ac:dyDescent="0.25">
      <c r="A13" s="14">
        <v>5</v>
      </c>
      <c r="B13" s="19" t="s">
        <v>24</v>
      </c>
      <c r="C13" s="19" t="s">
        <v>37</v>
      </c>
      <c r="D13" s="19" t="s">
        <v>48</v>
      </c>
      <c r="E13" s="21" t="s">
        <v>11</v>
      </c>
      <c r="F13" s="21" t="s">
        <v>11</v>
      </c>
      <c r="G13" s="21" t="s">
        <v>11</v>
      </c>
      <c r="H13" s="21" t="s">
        <v>20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20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20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20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1" t="s">
        <v>11</v>
      </c>
      <c r="AJ13" s="22">
        <f>COUNTIF(E13:AI13,"p")</f>
        <v>27</v>
      </c>
      <c r="AK13" s="22">
        <f>COUNTIF(E13:AI13,"wo")</f>
        <v>4</v>
      </c>
      <c r="AL13" s="16">
        <f>COUNTIF(E13:AH13,"CL")</f>
        <v>0</v>
      </c>
      <c r="AM13" s="16">
        <f>COUNTIF(E13:AH13,"PL")</f>
        <v>0</v>
      </c>
      <c r="AN13" s="16">
        <f>SUM(AJ13:AM13)</f>
        <v>31</v>
      </c>
    </row>
    <row r="14" spans="1:40" ht="15" customHeight="1" x14ac:dyDescent="0.25">
      <c r="A14" s="14">
        <v>6</v>
      </c>
      <c r="B14" s="19" t="s">
        <v>25</v>
      </c>
      <c r="C14" s="19" t="s">
        <v>38</v>
      </c>
      <c r="D14" s="19" t="s">
        <v>50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20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20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20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11</v>
      </c>
      <c r="AD14" s="21" t="s">
        <v>20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1" t="s">
        <v>11</v>
      </c>
      <c r="AJ14" s="22">
        <f>COUNTIF(E14:AI14,"p")</f>
        <v>27</v>
      </c>
      <c r="AK14" s="22">
        <f>COUNTIF(E14:AI14,"wo")</f>
        <v>4</v>
      </c>
      <c r="AL14" s="16">
        <f>COUNTIF(E14:AH14,"CL")</f>
        <v>0</v>
      </c>
      <c r="AM14" s="16">
        <f>COUNTIF(E14:AH14,"PL")</f>
        <v>0</v>
      </c>
      <c r="AN14" s="16">
        <f>SUM(AJ14:AM14)</f>
        <v>31</v>
      </c>
    </row>
    <row r="15" spans="1:40" ht="15" customHeight="1" x14ac:dyDescent="0.25">
      <c r="A15" s="14">
        <v>7</v>
      </c>
      <c r="B15" s="23" t="s">
        <v>26</v>
      </c>
      <c r="C15" s="14" t="s">
        <v>39</v>
      </c>
      <c r="D15" s="14" t="s">
        <v>48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20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1" t="s">
        <v>20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11</v>
      </c>
      <c r="X15" s="21" t="s">
        <v>20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11</v>
      </c>
      <c r="AE15" s="21" t="s">
        <v>20</v>
      </c>
      <c r="AF15" s="21" t="s">
        <v>11</v>
      </c>
      <c r="AG15" s="21" t="s">
        <v>11</v>
      </c>
      <c r="AH15" s="21" t="s">
        <v>11</v>
      </c>
      <c r="AI15" s="21" t="s">
        <v>11</v>
      </c>
      <c r="AJ15" s="22">
        <f>COUNTIF(E15:AI15,"p")</f>
        <v>27</v>
      </c>
      <c r="AK15" s="22">
        <f>COUNTIF(E15:AI15,"wo")</f>
        <v>4</v>
      </c>
      <c r="AL15" s="16">
        <f>COUNTIF(E15:AH15,"CL")</f>
        <v>0</v>
      </c>
      <c r="AM15" s="16">
        <f>COUNTIF(E15:AH15,"PL")</f>
        <v>0</v>
      </c>
      <c r="AN15" s="16">
        <f>SUM(AJ15:AM15)</f>
        <v>31</v>
      </c>
    </row>
    <row r="16" spans="1:40" ht="15" customHeight="1" x14ac:dyDescent="0.25">
      <c r="A16" s="14">
        <v>8</v>
      </c>
      <c r="B16" s="19" t="s">
        <v>15</v>
      </c>
      <c r="C16" s="19" t="s">
        <v>17</v>
      </c>
      <c r="D16" s="19" t="s">
        <v>63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20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20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11</v>
      </c>
      <c r="Y16" s="21" t="s">
        <v>20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11</v>
      </c>
      <c r="AF16" s="21" t="s">
        <v>20</v>
      </c>
      <c r="AG16" s="21" t="s">
        <v>11</v>
      </c>
      <c r="AH16" s="21" t="s">
        <v>11</v>
      </c>
      <c r="AI16" s="21" t="s">
        <v>11</v>
      </c>
      <c r="AJ16" s="22">
        <f>COUNTIF(E16:AI16,"p")</f>
        <v>27</v>
      </c>
      <c r="AK16" s="22">
        <f>COUNTIF(E16:AI16,"wo")</f>
        <v>4</v>
      </c>
      <c r="AL16" s="16">
        <f>COUNTIF(E16:AH16,"CL")</f>
        <v>0</v>
      </c>
      <c r="AM16" s="16">
        <f>COUNTIF(E16:AH16,"PL")</f>
        <v>0</v>
      </c>
      <c r="AN16" s="16">
        <f>SUM(AJ16:AM16)</f>
        <v>31</v>
      </c>
    </row>
    <row r="17" spans="1:40" ht="15" customHeight="1" x14ac:dyDescent="0.25">
      <c r="A17" s="14">
        <v>9</v>
      </c>
      <c r="B17" s="19" t="s">
        <v>16</v>
      </c>
      <c r="C17" s="19" t="s">
        <v>40</v>
      </c>
      <c r="D17" s="19" t="s">
        <v>48</v>
      </c>
      <c r="E17" s="21" t="s">
        <v>11</v>
      </c>
      <c r="F17" s="21" t="s">
        <v>11</v>
      </c>
      <c r="G17" s="21" t="s">
        <v>11</v>
      </c>
      <c r="H17" s="21" t="s">
        <v>20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20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20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20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1" t="s">
        <v>11</v>
      </c>
      <c r="AJ17" s="22">
        <f>COUNTIF(E17:AI17,"p")</f>
        <v>27</v>
      </c>
      <c r="AK17" s="22">
        <f>COUNTIF(E17:AI17,"wo")</f>
        <v>4</v>
      </c>
      <c r="AL17" s="16">
        <f>COUNTIF(E17:AH17,"CL")</f>
        <v>0</v>
      </c>
      <c r="AM17" s="16">
        <f>COUNTIF(E17:AH17,"PL")</f>
        <v>0</v>
      </c>
      <c r="AN17" s="16">
        <f>SUM(AJ17:AM17)</f>
        <v>31</v>
      </c>
    </row>
    <row r="18" spans="1:40" ht="15" customHeight="1" x14ac:dyDescent="0.25">
      <c r="A18" s="14">
        <v>10</v>
      </c>
      <c r="B18" s="23" t="s">
        <v>27</v>
      </c>
      <c r="C18" s="14" t="s">
        <v>41</v>
      </c>
      <c r="D18" s="14" t="s">
        <v>48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20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20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20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20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1" t="s">
        <v>11</v>
      </c>
      <c r="AJ18" s="22">
        <f>COUNTIF(E18:AI18,"p")</f>
        <v>27</v>
      </c>
      <c r="AK18" s="22">
        <f>COUNTIF(E18:AI18,"wo")</f>
        <v>4</v>
      </c>
      <c r="AL18" s="16">
        <f>COUNTIF(E18:AH18,"CL")</f>
        <v>0</v>
      </c>
      <c r="AM18" s="16">
        <f>COUNTIF(E18:AH18,"PL")</f>
        <v>0</v>
      </c>
      <c r="AN18" s="16">
        <f>SUM(AJ18:AM18)</f>
        <v>31</v>
      </c>
    </row>
    <row r="19" spans="1:40" x14ac:dyDescent="0.25">
      <c r="A19" s="14">
        <v>11</v>
      </c>
      <c r="B19" s="19" t="s">
        <v>28</v>
      </c>
      <c r="C19" s="19" t="s">
        <v>42</v>
      </c>
      <c r="D19" s="19" t="s">
        <v>48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20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20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11</v>
      </c>
      <c r="X19" s="21" t="s">
        <v>20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11</v>
      </c>
      <c r="AE19" s="21" t="s">
        <v>20</v>
      </c>
      <c r="AF19" s="21" t="s">
        <v>11</v>
      </c>
      <c r="AG19" s="21" t="s">
        <v>11</v>
      </c>
      <c r="AH19" s="21" t="s">
        <v>11</v>
      </c>
      <c r="AI19" s="21" t="s">
        <v>11</v>
      </c>
      <c r="AJ19" s="22">
        <f>COUNTIF(E19:AI19,"p")</f>
        <v>27</v>
      </c>
      <c r="AK19" s="22">
        <f>COUNTIF(E19:AI19,"wo")</f>
        <v>4</v>
      </c>
      <c r="AL19" s="16">
        <f>COUNTIF(E19:AH19,"CL")</f>
        <v>0</v>
      </c>
      <c r="AM19" s="16">
        <f>COUNTIF(E19:AH19,"PL")</f>
        <v>0</v>
      </c>
      <c r="AN19" s="16">
        <f>SUM(AJ19:AM19)</f>
        <v>31</v>
      </c>
    </row>
    <row r="20" spans="1:40" x14ac:dyDescent="0.25">
      <c r="A20" s="14">
        <v>12</v>
      </c>
      <c r="B20" s="19" t="s">
        <v>29</v>
      </c>
      <c r="C20" s="19" t="s">
        <v>43</v>
      </c>
      <c r="D20" s="19" t="s">
        <v>48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11</v>
      </c>
      <c r="K20" s="21" t="s">
        <v>20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11</v>
      </c>
      <c r="R20" s="21" t="s">
        <v>20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11</v>
      </c>
      <c r="Y20" s="21" t="s">
        <v>20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11</v>
      </c>
      <c r="AF20" s="21" t="s">
        <v>20</v>
      </c>
      <c r="AG20" s="21" t="s">
        <v>11</v>
      </c>
      <c r="AH20" s="21" t="s">
        <v>11</v>
      </c>
      <c r="AI20" s="21" t="s">
        <v>11</v>
      </c>
      <c r="AJ20" s="22">
        <f>COUNTIF(E20:AI20,"p")</f>
        <v>27</v>
      </c>
      <c r="AK20" s="22">
        <f>COUNTIF(E20:AI20,"wo")</f>
        <v>4</v>
      </c>
      <c r="AL20" s="16">
        <f>COUNTIF(E20:AH20,"CL")</f>
        <v>0</v>
      </c>
      <c r="AM20" s="16">
        <f>COUNTIF(E20:AH20,"PL")</f>
        <v>0</v>
      </c>
      <c r="AN20" s="16">
        <f>SUM(AJ20:AM20)</f>
        <v>31</v>
      </c>
    </row>
    <row r="21" spans="1:40" x14ac:dyDescent="0.25">
      <c r="A21" s="14">
        <v>13</v>
      </c>
      <c r="B21" s="19" t="s">
        <v>30</v>
      </c>
      <c r="C21" s="19" t="s">
        <v>44</v>
      </c>
      <c r="D21" s="19" t="s">
        <v>49</v>
      </c>
      <c r="E21" s="21" t="s">
        <v>11</v>
      </c>
      <c r="F21" s="21" t="s">
        <v>11</v>
      </c>
      <c r="G21" s="21" t="s">
        <v>11</v>
      </c>
      <c r="H21" s="21" t="s">
        <v>20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20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20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20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1" t="s">
        <v>11</v>
      </c>
      <c r="AJ21" s="22">
        <f>COUNTIF(E21:AI21,"p")</f>
        <v>27</v>
      </c>
      <c r="AK21" s="22">
        <f>COUNTIF(E21:AI21,"wo")</f>
        <v>4</v>
      </c>
      <c r="AL21" s="16">
        <f>COUNTIF(E21:AH21,"CL")</f>
        <v>0</v>
      </c>
      <c r="AM21" s="16">
        <f>COUNTIF(E21:AH21,"PL")</f>
        <v>0</v>
      </c>
      <c r="AN21" s="16">
        <f>SUM(AJ21:AM21)</f>
        <v>31</v>
      </c>
    </row>
    <row r="22" spans="1:40" x14ac:dyDescent="0.25">
      <c r="A22" s="14">
        <v>14</v>
      </c>
      <c r="B22" s="23" t="s">
        <v>31</v>
      </c>
      <c r="C22" s="14" t="s">
        <v>45</v>
      </c>
      <c r="D22" s="14" t="s">
        <v>48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20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20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20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20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1" t="s">
        <v>11</v>
      </c>
      <c r="AJ22" s="22">
        <f>COUNTIF(E22:AI22,"p")</f>
        <v>27</v>
      </c>
      <c r="AK22" s="22">
        <f>COUNTIF(E22:AI22,"wo")</f>
        <v>4</v>
      </c>
      <c r="AL22" s="16">
        <f>COUNTIF(E22:AH22,"CL")</f>
        <v>0</v>
      </c>
      <c r="AM22" s="16">
        <f>COUNTIF(E22:AH22,"PL")</f>
        <v>0</v>
      </c>
      <c r="AN22" s="16">
        <f>SUM(AJ22:AM22)</f>
        <v>31</v>
      </c>
    </row>
    <row r="23" spans="1:40" x14ac:dyDescent="0.25">
      <c r="A23" s="14">
        <v>15</v>
      </c>
      <c r="B23" s="23" t="s">
        <v>32</v>
      </c>
      <c r="C23" s="14" t="s">
        <v>46</v>
      </c>
      <c r="D23" s="14" t="s">
        <v>48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20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20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20</v>
      </c>
      <c r="X23" s="21" t="s">
        <v>11</v>
      </c>
      <c r="Y23" s="21" t="s">
        <v>11</v>
      </c>
      <c r="Z23" s="21" t="s">
        <v>51</v>
      </c>
      <c r="AA23" s="21" t="s">
        <v>11</v>
      </c>
      <c r="AB23" s="21" t="s">
        <v>11</v>
      </c>
      <c r="AC23" s="21" t="s">
        <v>11</v>
      </c>
      <c r="AD23" s="21" t="s">
        <v>20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1" t="s">
        <v>11</v>
      </c>
      <c r="AJ23" s="22">
        <f>COUNTIF(E23:AI23,"p")</f>
        <v>26</v>
      </c>
      <c r="AK23" s="22">
        <f>COUNTIF(E23:AI23,"wo")</f>
        <v>4</v>
      </c>
      <c r="AL23" s="16">
        <f>COUNTIF(E23:AH23,"CL")</f>
        <v>0</v>
      </c>
      <c r="AM23" s="16">
        <f>COUNTIF(E23:AH23,"PL")</f>
        <v>0</v>
      </c>
      <c r="AN23" s="16">
        <f>SUM(AJ23:AM23)</f>
        <v>30</v>
      </c>
    </row>
    <row r="24" spans="1:40" x14ac:dyDescent="0.25">
      <c r="A24" s="14">
        <v>16</v>
      </c>
      <c r="B24" s="19" t="s">
        <v>52</v>
      </c>
      <c r="C24" s="19" t="s">
        <v>53</v>
      </c>
      <c r="D24" s="19" t="s">
        <v>48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20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20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20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20</v>
      </c>
      <c r="AF24" s="21" t="s">
        <v>11</v>
      </c>
      <c r="AG24" s="21" t="s">
        <v>11</v>
      </c>
      <c r="AH24" s="21" t="s">
        <v>11</v>
      </c>
      <c r="AI24" s="21" t="s">
        <v>11</v>
      </c>
      <c r="AJ24" s="22">
        <f>COUNTIF(E24:AI24,"p")</f>
        <v>27</v>
      </c>
      <c r="AK24" s="22">
        <f>COUNTIF(E24:AI24,"wo")</f>
        <v>4</v>
      </c>
      <c r="AL24" s="16">
        <f>COUNTIF(E24:AH24,"CL")</f>
        <v>0</v>
      </c>
      <c r="AM24" s="16">
        <f>COUNTIF(E24:AH24,"PL")</f>
        <v>0</v>
      </c>
      <c r="AN24" s="16">
        <f>SUM(AJ24:AM24)</f>
        <v>31</v>
      </c>
    </row>
    <row r="25" spans="1:40" x14ac:dyDescent="0.25">
      <c r="A25" s="14">
        <v>17</v>
      </c>
      <c r="B25" s="19" t="s">
        <v>54</v>
      </c>
      <c r="C25" s="19" t="s">
        <v>56</v>
      </c>
      <c r="D25" s="19" t="s">
        <v>48</v>
      </c>
      <c r="E25" s="21" t="s">
        <v>11</v>
      </c>
      <c r="F25" s="21" t="s">
        <v>11</v>
      </c>
      <c r="G25" s="21" t="s">
        <v>11</v>
      </c>
      <c r="H25" s="21" t="s">
        <v>20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20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51</v>
      </c>
      <c r="V25" s="21" t="s">
        <v>51</v>
      </c>
      <c r="W25" s="21" t="s">
        <v>51</v>
      </c>
      <c r="X25" s="21" t="s">
        <v>51</v>
      </c>
      <c r="Y25" s="21" t="s">
        <v>51</v>
      </c>
      <c r="Z25" s="21" t="s">
        <v>51</v>
      </c>
      <c r="AA25" s="21" t="s">
        <v>51</v>
      </c>
      <c r="AB25" s="21" t="s">
        <v>51</v>
      </c>
      <c r="AC25" s="21" t="s">
        <v>51</v>
      </c>
      <c r="AD25" s="21" t="s">
        <v>51</v>
      </c>
      <c r="AE25" s="21" t="s">
        <v>51</v>
      </c>
      <c r="AF25" s="21" t="s">
        <v>51</v>
      </c>
      <c r="AG25" s="21" t="s">
        <v>51</v>
      </c>
      <c r="AH25" s="21" t="s">
        <v>51</v>
      </c>
      <c r="AI25" s="21" t="s">
        <v>51</v>
      </c>
      <c r="AJ25" s="22">
        <f>COUNTIF(E25:AI25,"p")</f>
        <v>14</v>
      </c>
      <c r="AK25" s="22">
        <f>COUNTIF(E25:AI25,"wo")</f>
        <v>2</v>
      </c>
      <c r="AL25" s="16">
        <f>COUNTIF(E25:AH25,"CL")</f>
        <v>0</v>
      </c>
      <c r="AM25" s="16">
        <f>COUNTIF(E25:AH25,"PL")</f>
        <v>0</v>
      </c>
      <c r="AN25" s="16">
        <f>SUM(AJ25:AM25)</f>
        <v>16</v>
      </c>
    </row>
    <row r="26" spans="1:40" x14ac:dyDescent="0.25">
      <c r="A26" s="14">
        <v>18</v>
      </c>
      <c r="B26" s="19" t="s">
        <v>33</v>
      </c>
      <c r="C26" s="19" t="s">
        <v>47</v>
      </c>
      <c r="D26" s="19" t="s">
        <v>48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20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20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11</v>
      </c>
      <c r="Y26" s="21" t="s">
        <v>20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11</v>
      </c>
      <c r="AF26" s="21" t="s">
        <v>20</v>
      </c>
      <c r="AG26" s="21" t="s">
        <v>11</v>
      </c>
      <c r="AH26" s="21" t="s">
        <v>11</v>
      </c>
      <c r="AI26" s="21" t="s">
        <v>11</v>
      </c>
      <c r="AJ26" s="22">
        <f>COUNTIF(E26:AI26,"p")</f>
        <v>27</v>
      </c>
      <c r="AK26" s="22">
        <f>COUNTIF(E26:AI26,"wo")</f>
        <v>4</v>
      </c>
      <c r="AL26" s="16">
        <f>COUNTIF(E26:AH26,"CL")</f>
        <v>0</v>
      </c>
      <c r="AM26" s="16">
        <f>COUNTIF(E26:AH26,"PL")</f>
        <v>0</v>
      </c>
      <c r="AN26" s="16">
        <f>SUM(AJ26:AM26)</f>
        <v>31</v>
      </c>
    </row>
    <row r="27" spans="1:40" x14ac:dyDescent="0.25">
      <c r="A27" s="14">
        <v>19</v>
      </c>
      <c r="B27" s="23" t="s">
        <v>55</v>
      </c>
      <c r="C27" s="14" t="s">
        <v>57</v>
      </c>
      <c r="D27" s="14" t="s">
        <v>49</v>
      </c>
      <c r="E27" s="21" t="s">
        <v>11</v>
      </c>
      <c r="F27" s="21" t="s">
        <v>11</v>
      </c>
      <c r="G27" s="21" t="s">
        <v>11</v>
      </c>
      <c r="H27" s="21" t="s">
        <v>20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20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20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20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1" t="s">
        <v>11</v>
      </c>
      <c r="AJ27" s="22">
        <f>COUNTIF(E27:AI27,"p")</f>
        <v>27</v>
      </c>
      <c r="AK27" s="22">
        <f>COUNTIF(E27:AI27,"wo")</f>
        <v>4</v>
      </c>
      <c r="AL27" s="16">
        <f>COUNTIF(E27:AH27,"CL")</f>
        <v>0</v>
      </c>
      <c r="AM27" s="16">
        <f>COUNTIF(E27:AH27,"PL")</f>
        <v>0</v>
      </c>
      <c r="AN27" s="16">
        <f>SUM(AJ27:AM27)</f>
        <v>31</v>
      </c>
    </row>
    <row r="28" spans="1:40" x14ac:dyDescent="0.25">
      <c r="A28" s="14">
        <v>20</v>
      </c>
      <c r="B28" s="19" t="s">
        <v>66</v>
      </c>
      <c r="C28" s="19" t="s">
        <v>71</v>
      </c>
      <c r="D28" s="19" t="s">
        <v>48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11</v>
      </c>
      <c r="K28" s="21" t="s">
        <v>20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11</v>
      </c>
      <c r="R28" s="21" t="s">
        <v>20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11</v>
      </c>
      <c r="Y28" s="21" t="s">
        <v>20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51</v>
      </c>
      <c r="AF28" s="21" t="s">
        <v>51</v>
      </c>
      <c r="AG28" s="21" t="s">
        <v>51</v>
      </c>
      <c r="AH28" s="21" t="s">
        <v>51</v>
      </c>
      <c r="AI28" s="21" t="s">
        <v>51</v>
      </c>
      <c r="AJ28" s="22">
        <f>COUNTIF(E28:AI28,"p")</f>
        <v>23</v>
      </c>
      <c r="AK28" s="22">
        <f>COUNTIF(E28:AI28,"wo")</f>
        <v>3</v>
      </c>
      <c r="AL28" s="16">
        <f>COUNTIF(E28:AH28,"CL")</f>
        <v>0</v>
      </c>
      <c r="AM28" s="16">
        <f>COUNTIF(E28:AH28,"PL")</f>
        <v>0</v>
      </c>
      <c r="AN28" s="16">
        <f>SUM(AJ28:AM28)</f>
        <v>26</v>
      </c>
    </row>
    <row r="29" spans="1:40" x14ac:dyDescent="0.25">
      <c r="A29" s="14">
        <v>21</v>
      </c>
      <c r="B29" s="15" t="s">
        <v>67</v>
      </c>
      <c r="C29" s="14" t="s">
        <v>72</v>
      </c>
      <c r="D29" s="14" t="s">
        <v>48</v>
      </c>
      <c r="E29" s="21" t="s">
        <v>51</v>
      </c>
      <c r="F29" s="21" t="s">
        <v>51</v>
      </c>
      <c r="G29" s="21" t="s">
        <v>51</v>
      </c>
      <c r="H29" s="21" t="s">
        <v>51</v>
      </c>
      <c r="I29" s="21" t="s">
        <v>51</v>
      </c>
      <c r="J29" s="21" t="s">
        <v>51</v>
      </c>
      <c r="K29" s="21" t="s">
        <v>51</v>
      </c>
      <c r="L29" s="21" t="s">
        <v>51</v>
      </c>
      <c r="M29" s="21" t="s">
        <v>51</v>
      </c>
      <c r="N29" s="21" t="s">
        <v>51</v>
      </c>
      <c r="O29" s="21" t="s">
        <v>51</v>
      </c>
      <c r="P29" s="21" t="s">
        <v>51</v>
      </c>
      <c r="Q29" s="21" t="s">
        <v>51</v>
      </c>
      <c r="R29" s="21" t="s">
        <v>51</v>
      </c>
      <c r="S29" s="21" t="s">
        <v>51</v>
      </c>
      <c r="T29" s="21" t="s">
        <v>51</v>
      </c>
      <c r="U29" s="21" t="s">
        <v>51</v>
      </c>
      <c r="V29" s="21" t="s">
        <v>51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51</v>
      </c>
      <c r="AB29" s="21" t="s">
        <v>11</v>
      </c>
      <c r="AC29" s="21" t="s">
        <v>20</v>
      </c>
      <c r="AD29" s="21" t="s">
        <v>11</v>
      </c>
      <c r="AE29" s="21" t="s">
        <v>11</v>
      </c>
      <c r="AF29" s="21" t="s">
        <v>51</v>
      </c>
      <c r="AG29" s="21" t="s">
        <v>11</v>
      </c>
      <c r="AH29" s="21" t="s">
        <v>11</v>
      </c>
      <c r="AI29" s="21" t="s">
        <v>11</v>
      </c>
      <c r="AJ29" s="22">
        <f>COUNTIF(E29:AI29,"p")</f>
        <v>10</v>
      </c>
      <c r="AK29" s="22">
        <f>COUNTIF(E29:AI29,"wo")</f>
        <v>1</v>
      </c>
      <c r="AL29" s="16">
        <f>COUNTIF(E29:AH29,"CL")</f>
        <v>0</v>
      </c>
      <c r="AM29" s="16">
        <f>COUNTIF(E29:AH29,"PL")</f>
        <v>0</v>
      </c>
      <c r="AN29" s="16">
        <f>SUM(AJ29:AM29)</f>
        <v>11</v>
      </c>
    </row>
    <row r="30" spans="1:40" x14ac:dyDescent="0.25">
      <c r="A30" s="14">
        <v>22</v>
      </c>
      <c r="B30" s="19" t="s">
        <v>58</v>
      </c>
      <c r="C30" s="19" t="s">
        <v>40</v>
      </c>
      <c r="D30" s="19" t="s">
        <v>48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20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20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20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20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1" t="s">
        <v>11</v>
      </c>
      <c r="AJ30" s="22">
        <f>COUNTIF(E30:AI30,"p")</f>
        <v>27</v>
      </c>
      <c r="AK30" s="22">
        <f>COUNTIF(E30:AI30,"wo")</f>
        <v>4</v>
      </c>
      <c r="AL30" s="16">
        <f>COUNTIF(E30:AH30,"CL")</f>
        <v>0</v>
      </c>
      <c r="AM30" s="16">
        <f>COUNTIF(E30:AH30,"PL")</f>
        <v>0</v>
      </c>
      <c r="AN30" s="16">
        <f>SUM(AJ30:AM30)</f>
        <v>31</v>
      </c>
    </row>
    <row r="31" spans="1:40" x14ac:dyDescent="0.25">
      <c r="A31" s="14">
        <v>23</v>
      </c>
      <c r="B31" s="19" t="s">
        <v>59</v>
      </c>
      <c r="C31" s="19" t="s">
        <v>61</v>
      </c>
      <c r="D31" s="19" t="s">
        <v>48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20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20</v>
      </c>
      <c r="R31" s="21" t="s">
        <v>11</v>
      </c>
      <c r="S31" s="21" t="s">
        <v>11</v>
      </c>
      <c r="T31" s="21" t="s">
        <v>11</v>
      </c>
      <c r="U31" s="21" t="s">
        <v>51</v>
      </c>
      <c r="V31" s="21" t="s">
        <v>11</v>
      </c>
      <c r="W31" s="21" t="s">
        <v>11</v>
      </c>
      <c r="X31" s="21" t="s">
        <v>20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11</v>
      </c>
      <c r="AE31" s="21" t="s">
        <v>20</v>
      </c>
      <c r="AF31" s="21" t="s">
        <v>11</v>
      </c>
      <c r="AG31" s="21" t="s">
        <v>11</v>
      </c>
      <c r="AH31" s="21" t="s">
        <v>11</v>
      </c>
      <c r="AI31" s="21" t="s">
        <v>11</v>
      </c>
      <c r="AJ31" s="22">
        <f>COUNTIF(E31:AI31,"p")</f>
        <v>26</v>
      </c>
      <c r="AK31" s="22">
        <f>COUNTIF(E31:AI31,"wo")</f>
        <v>4</v>
      </c>
      <c r="AL31" s="16">
        <f>COUNTIF(E31:AH31,"CL")</f>
        <v>0</v>
      </c>
      <c r="AM31" s="16">
        <f>COUNTIF(E31:AH31,"PL")</f>
        <v>0</v>
      </c>
      <c r="AN31" s="16">
        <f>SUM(AJ31:AM31)</f>
        <v>30</v>
      </c>
    </row>
    <row r="32" spans="1:40" x14ac:dyDescent="0.25">
      <c r="A32" s="14">
        <v>24</v>
      </c>
      <c r="B32" s="19" t="s">
        <v>60</v>
      </c>
      <c r="C32" s="19" t="s">
        <v>62</v>
      </c>
      <c r="D32" s="19" t="s">
        <v>48</v>
      </c>
      <c r="E32" s="21" t="s">
        <v>11</v>
      </c>
      <c r="F32" s="21" t="s">
        <v>11</v>
      </c>
      <c r="G32" s="21" t="s">
        <v>11</v>
      </c>
      <c r="H32" s="21" t="s">
        <v>20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20</v>
      </c>
      <c r="P32" s="21" t="s">
        <v>11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20</v>
      </c>
      <c r="W32" s="21" t="s">
        <v>11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20</v>
      </c>
      <c r="AD32" s="21" t="s">
        <v>11</v>
      </c>
      <c r="AE32" s="21" t="s">
        <v>11</v>
      </c>
      <c r="AF32" s="21" t="s">
        <v>51</v>
      </c>
      <c r="AG32" s="21" t="s">
        <v>11</v>
      </c>
      <c r="AH32" s="21" t="s">
        <v>51</v>
      </c>
      <c r="AI32" s="21" t="s">
        <v>11</v>
      </c>
      <c r="AJ32" s="22">
        <f>COUNTIF(E32:AI32,"p")</f>
        <v>25</v>
      </c>
      <c r="AK32" s="22">
        <f>COUNTIF(E32:AI32,"wo")</f>
        <v>4</v>
      </c>
      <c r="AL32" s="16">
        <f>COUNTIF(E32:AH32,"CL")</f>
        <v>0</v>
      </c>
      <c r="AM32" s="16">
        <f>COUNTIF(E32:AH32,"PL")</f>
        <v>0</v>
      </c>
      <c r="AN32" s="16">
        <f>SUM(AJ32:AM32)</f>
        <v>29</v>
      </c>
    </row>
    <row r="33" spans="1:40" x14ac:dyDescent="0.25">
      <c r="A33" s="14">
        <v>25</v>
      </c>
      <c r="B33" s="19" t="s">
        <v>68</v>
      </c>
      <c r="C33" s="19" t="s">
        <v>73</v>
      </c>
      <c r="D33" s="19" t="s">
        <v>48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20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20</v>
      </c>
      <c r="Q33" s="21" t="s">
        <v>11</v>
      </c>
      <c r="R33" s="21" t="s">
        <v>11</v>
      </c>
      <c r="S33" s="21" t="s">
        <v>51</v>
      </c>
      <c r="T33" s="21" t="s">
        <v>51</v>
      </c>
      <c r="U33" s="21" t="s">
        <v>51</v>
      </c>
      <c r="V33" s="21" t="s">
        <v>51</v>
      </c>
      <c r="W33" s="21" t="s">
        <v>51</v>
      </c>
      <c r="X33" s="21" t="s">
        <v>51</v>
      </c>
      <c r="Y33" s="21" t="s">
        <v>51</v>
      </c>
      <c r="Z33" s="21" t="s">
        <v>51</v>
      </c>
      <c r="AA33" s="21" t="s">
        <v>51</v>
      </c>
      <c r="AB33" s="21" t="s">
        <v>51</v>
      </c>
      <c r="AC33" s="21" t="s">
        <v>51</v>
      </c>
      <c r="AD33" s="21" t="s">
        <v>51</v>
      </c>
      <c r="AE33" s="21" t="s">
        <v>51</v>
      </c>
      <c r="AF33" s="21" t="s">
        <v>51</v>
      </c>
      <c r="AG33" s="21" t="s">
        <v>51</v>
      </c>
      <c r="AH33" s="21" t="s">
        <v>51</v>
      </c>
      <c r="AI33" s="21" t="s">
        <v>51</v>
      </c>
      <c r="AJ33" s="22">
        <f>COUNTIF(E33:AI33,"p")</f>
        <v>12</v>
      </c>
      <c r="AK33" s="22">
        <f>COUNTIF(E33:AI33,"wo")</f>
        <v>2</v>
      </c>
      <c r="AL33" s="16">
        <f>COUNTIF(E33:AH33,"CL")</f>
        <v>0</v>
      </c>
      <c r="AM33" s="16">
        <f>COUNTIF(E33:AH33,"PL")</f>
        <v>0</v>
      </c>
      <c r="AN33" s="16">
        <f>SUM(AJ33:AM33)</f>
        <v>14</v>
      </c>
    </row>
    <row r="34" spans="1:40" x14ac:dyDescent="0.25">
      <c r="A34" s="14">
        <v>26</v>
      </c>
      <c r="B34" s="19" t="s">
        <v>69</v>
      </c>
      <c r="C34" s="19" t="s">
        <v>74</v>
      </c>
      <c r="D34" s="19" t="s">
        <v>48</v>
      </c>
      <c r="E34" s="21" t="s">
        <v>51</v>
      </c>
      <c r="F34" s="21" t="s">
        <v>51</v>
      </c>
      <c r="G34" s="21" t="s">
        <v>51</v>
      </c>
      <c r="H34" s="21" t="s">
        <v>51</v>
      </c>
      <c r="I34" s="21" t="s">
        <v>51</v>
      </c>
      <c r="J34" s="21" t="s">
        <v>51</v>
      </c>
      <c r="K34" s="21" t="s">
        <v>51</v>
      </c>
      <c r="L34" s="21" t="s">
        <v>51</v>
      </c>
      <c r="M34" s="21" t="s">
        <v>51</v>
      </c>
      <c r="N34" s="21" t="s">
        <v>51</v>
      </c>
      <c r="O34" s="21" t="s">
        <v>51</v>
      </c>
      <c r="P34" s="21" t="s">
        <v>51</v>
      </c>
      <c r="Q34" s="21" t="s">
        <v>51</v>
      </c>
      <c r="R34" s="21" t="s">
        <v>51</v>
      </c>
      <c r="S34" s="21" t="s">
        <v>51</v>
      </c>
      <c r="T34" s="21" t="s">
        <v>11</v>
      </c>
      <c r="U34" s="21" t="s">
        <v>11</v>
      </c>
      <c r="V34" s="21" t="s">
        <v>11</v>
      </c>
      <c r="W34" s="21" t="s">
        <v>11</v>
      </c>
      <c r="X34" s="21" t="s">
        <v>11</v>
      </c>
      <c r="Y34" s="21" t="s">
        <v>20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1" t="s">
        <v>11</v>
      </c>
      <c r="AF34" s="21" t="s">
        <v>20</v>
      </c>
      <c r="AG34" s="21" t="s">
        <v>11</v>
      </c>
      <c r="AH34" s="21" t="s">
        <v>11</v>
      </c>
      <c r="AI34" s="21" t="s">
        <v>11</v>
      </c>
      <c r="AJ34" s="22">
        <f>COUNTIF(E34:AI34,"p")</f>
        <v>14</v>
      </c>
      <c r="AK34" s="22">
        <f>COUNTIF(E34:AI34,"wo")</f>
        <v>2</v>
      </c>
      <c r="AL34" s="16">
        <f>COUNTIF(E34:AH34,"CL")</f>
        <v>0</v>
      </c>
      <c r="AM34" s="16">
        <f>COUNTIF(E34:AH34,"PL")</f>
        <v>0</v>
      </c>
      <c r="AN34" s="16">
        <f>SUM(AJ34:AM34)</f>
        <v>16</v>
      </c>
    </row>
  </sheetData>
  <sortState ref="A9:AN34">
    <sortCondition ref="A9:A34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2022-06-29T05:36:33Z</dcterms:modified>
</cp:coreProperties>
</file>