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Roll'!$A$1:$AL$16</definedName>
  </definedNames>
  <calcPr fullCalcOnLoad="1"/>
</workbook>
</file>

<file path=xl/sharedStrings.xml><?xml version="1.0" encoding="utf-8"?>
<sst xmlns="http://schemas.openxmlformats.org/spreadsheetml/2006/main" count="370" uniqueCount="43">
  <si>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</si>
  <si>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</si>
  <si>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</si>
  <si>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</si>
  <si>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</si>
  <si>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</si>
  <si>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</si>
  <si>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</si>
  <si>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</si>
  <si>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</si>
  <si>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</si>
  <si>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</si>
  <si>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</t>
  </si>
  <si>
    <t xml:space="preserve"> </t>
  </si>
  <si>
    <t xml:space="preserve">                  [ See Rule 78(1)(a)(i)]</t>
  </si>
  <si>
    <t xml:space="preserve">                         MUSTER ROLL</t>
  </si>
  <si>
    <t>Building No.1, Malhan One, Sunlight Colony, Ashram, Near Jeevan Hospital, New Delhi-110014</t>
  </si>
  <si>
    <t xml:space="preserve">Name &amp; Address of Estabishment in/ under which contract is carried on: M/s Sunrise Services A - 24/10, Mohan Co-operative Industrial Estate, Mathura Road, New Delhi </t>
  </si>
  <si>
    <t xml:space="preserve">Nature and Location of Work:- Providing Security Services at M/s Sunrise Services A - 24/10, Mohan Co-operative Industrial Estate, Mathura Road, New Delhi </t>
  </si>
  <si>
    <t>G000523</t>
  </si>
  <si>
    <t>G033547</t>
  </si>
  <si>
    <t>G126949</t>
  </si>
  <si>
    <t>G172470</t>
  </si>
  <si>
    <t>G200711</t>
  </si>
  <si>
    <t>G202663</t>
  </si>
  <si>
    <t>G118187</t>
  </si>
  <si>
    <t>ANIL   MOUAR</t>
  </si>
  <si>
    <t>OMPRAKASH   KUMAR</t>
  </si>
  <si>
    <t>SUMIT   BHADOURIYA</t>
  </si>
  <si>
    <t>SAUNU   KUMAR</t>
  </si>
  <si>
    <t>Randhir Singh Kumar</t>
  </si>
  <si>
    <t>KRISHNA   SINGH</t>
  </si>
  <si>
    <t>G127692</t>
  </si>
  <si>
    <t>PURAN BAHADUR JHAKRI</t>
  </si>
  <si>
    <t>SANAT   KUMAR</t>
  </si>
  <si>
    <t>G171401</t>
  </si>
  <si>
    <t>RAVI SHANKAR SINGH</t>
  </si>
  <si>
    <t>WO</t>
  </si>
  <si>
    <t>For the Month:- April 2022</t>
  </si>
  <si>
    <t>G228678</t>
  </si>
  <si>
    <t>DHEERAJ   SINGH</t>
  </si>
  <si>
    <t>G229956</t>
  </si>
  <si>
    <t>SAURABH   SINGH</t>
  </si>
</sst>
</file>

<file path=xl/styles.xml><?xml version="1.0" encoding="utf-8"?>
<styleSheet xmlns="http://schemas.openxmlformats.org/spreadsheetml/2006/main">
  <numFmts count="2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21"/>
  <sheetViews>
    <sheetView tabSelected="1" zoomScalePageLayoutView="0" workbookViewId="0" topLeftCell="A7">
      <selection activeCell="D10" sqref="D10:AG20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3" width="3.00390625" style="13" customWidth="1"/>
    <col min="34" max="34" width="7.7109375" style="13" customWidth="1"/>
    <col min="35" max="35" width="6.00390625" style="13" customWidth="1"/>
    <col min="36" max="36" width="4.00390625" style="13" customWidth="1"/>
    <col min="37" max="37" width="3.57421875" style="13" customWidth="1"/>
    <col min="38" max="38" width="6.140625" style="13" customWidth="1"/>
    <col min="39" max="16384" width="9.140625" style="13" customWidth="1"/>
  </cols>
  <sheetData>
    <row r="1" spans="1:38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15</v>
      </c>
      <c r="AD1" s="8"/>
      <c r="AE1" s="8"/>
      <c r="AF1" s="8"/>
      <c r="AG1" s="8"/>
      <c r="AH1" s="9"/>
      <c r="AI1" s="9"/>
      <c r="AJ1" s="2"/>
      <c r="AK1" s="2"/>
      <c r="AL1" s="2"/>
    </row>
    <row r="2" spans="2:38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2"/>
      <c r="AK2" s="2"/>
      <c r="AL2" s="2"/>
    </row>
    <row r="3" spans="1:38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13</v>
      </c>
      <c r="AB3" s="9"/>
      <c r="AC3" s="9"/>
      <c r="AD3" s="9" t="s">
        <v>14</v>
      </c>
      <c r="AE3" s="9"/>
      <c r="AF3" s="9"/>
      <c r="AG3" s="9"/>
      <c r="AH3" s="9"/>
      <c r="AI3" s="9"/>
      <c r="AJ3" s="2"/>
      <c r="AK3" s="2"/>
      <c r="AL3" s="2"/>
    </row>
    <row r="4" spans="1:38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>
      <c r="A5" s="13" t="s">
        <v>16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">
      <c r="A6" s="1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">
      <c r="A7" s="1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>
      <c r="A8" s="3" t="s">
        <v>38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"/>
      <c r="AI8" s="12"/>
      <c r="AJ8" s="12"/>
      <c r="AK8" s="12"/>
      <c r="AL8" s="12"/>
    </row>
    <row r="9" spans="1:38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 t="s">
        <v>6</v>
      </c>
      <c r="AI9" s="7" t="s">
        <v>7</v>
      </c>
      <c r="AJ9" s="7" t="s">
        <v>8</v>
      </c>
      <c r="AK9" s="7" t="s">
        <v>9</v>
      </c>
      <c r="AL9" s="7" t="s">
        <v>10</v>
      </c>
    </row>
    <row r="10" spans="1:38" ht="15">
      <c r="A10" s="12">
        <v>1</v>
      </c>
      <c r="B10" s="10" t="s">
        <v>20</v>
      </c>
      <c r="C10" s="10" t="s">
        <v>26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37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37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37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37</v>
      </c>
      <c r="AE10" s="12" t="s">
        <v>4</v>
      </c>
      <c r="AF10" s="12" t="s">
        <v>4</v>
      </c>
      <c r="AG10" s="12" t="s">
        <v>4</v>
      </c>
      <c r="AH10" s="2">
        <f>COUNTIF(D10:AG10,"P")</f>
        <v>26</v>
      </c>
      <c r="AI10" s="2">
        <f>COUNTIF(D10:AG10,"wo")</f>
        <v>4</v>
      </c>
      <c r="AJ10" s="2">
        <f>COUNTIF(D10:AG10,"CL")</f>
        <v>0</v>
      </c>
      <c r="AK10" s="2">
        <f>COUNTIF(D10:AG10,"PL")</f>
        <v>0</v>
      </c>
      <c r="AL10" s="2">
        <f>+AH10+AI10+AJ10+AK10</f>
        <v>30</v>
      </c>
    </row>
    <row r="11" spans="1:38" ht="15">
      <c r="A11" s="12">
        <v>2</v>
      </c>
      <c r="B11" s="10" t="s">
        <v>21</v>
      </c>
      <c r="C11" s="10" t="s">
        <v>27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37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37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37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37</v>
      </c>
      <c r="AD11" s="12" t="s">
        <v>4</v>
      </c>
      <c r="AE11" s="12" t="s">
        <v>4</v>
      </c>
      <c r="AF11" s="12" t="s">
        <v>4</v>
      </c>
      <c r="AG11" s="12" t="s">
        <v>4</v>
      </c>
      <c r="AH11" s="2">
        <f>COUNTIF(D11:AG11,"P")</f>
        <v>26</v>
      </c>
      <c r="AI11" s="2">
        <f>COUNTIF(D11:AG11,"wo")</f>
        <v>4</v>
      </c>
      <c r="AJ11" s="2">
        <f>COUNTIF(D11:AG11,"CL")</f>
        <v>0</v>
      </c>
      <c r="AK11" s="2">
        <f>COUNTIF(D11:AG11,"PL")</f>
        <v>0</v>
      </c>
      <c r="AL11" s="2">
        <f aca="true" t="shared" si="0" ref="AL11:AL16">+AH11+AI11+AJ11+AK11</f>
        <v>30</v>
      </c>
    </row>
    <row r="12" spans="1:38" ht="15">
      <c r="A12" s="12">
        <v>3</v>
      </c>
      <c r="B12" s="10" t="s">
        <v>35</v>
      </c>
      <c r="C12" s="10" t="s">
        <v>36</v>
      </c>
      <c r="D12" s="12" t="s">
        <v>12</v>
      </c>
      <c r="E12" s="12" t="s">
        <v>12</v>
      </c>
      <c r="F12" s="12" t="s">
        <v>12</v>
      </c>
      <c r="G12" s="12" t="s">
        <v>4</v>
      </c>
      <c r="H12" s="12" t="s">
        <v>4</v>
      </c>
      <c r="I12" s="12" t="s">
        <v>4</v>
      </c>
      <c r="J12" s="12" t="s">
        <v>4</v>
      </c>
      <c r="K12" s="12" t="s">
        <v>37</v>
      </c>
      <c r="L12" s="12" t="s">
        <v>12</v>
      </c>
      <c r="M12" s="12" t="s">
        <v>12</v>
      </c>
      <c r="N12" s="12" t="s">
        <v>4</v>
      </c>
      <c r="O12" s="12" t="s">
        <v>12</v>
      </c>
      <c r="P12" s="12" t="s">
        <v>12</v>
      </c>
      <c r="Q12" s="12" t="s">
        <v>12</v>
      </c>
      <c r="R12" s="12" t="s">
        <v>12</v>
      </c>
      <c r="S12" s="12" t="s">
        <v>12</v>
      </c>
      <c r="T12" s="12" t="s">
        <v>12</v>
      </c>
      <c r="U12" s="12" t="s">
        <v>4</v>
      </c>
      <c r="V12" s="12" t="s">
        <v>4</v>
      </c>
      <c r="W12" s="12" t="s">
        <v>4</v>
      </c>
      <c r="X12" s="12" t="s">
        <v>4</v>
      </c>
      <c r="Y12" s="12" t="s">
        <v>37</v>
      </c>
      <c r="Z12" s="12" t="s">
        <v>12</v>
      </c>
      <c r="AA12" s="12" t="s">
        <v>4</v>
      </c>
      <c r="AB12" s="12" t="s">
        <v>4</v>
      </c>
      <c r="AC12" s="12" t="s">
        <v>4</v>
      </c>
      <c r="AD12" s="12" t="s">
        <v>4</v>
      </c>
      <c r="AE12" s="12" t="s">
        <v>4</v>
      </c>
      <c r="AF12" s="12" t="s">
        <v>12</v>
      </c>
      <c r="AG12" s="12" t="s">
        <v>12</v>
      </c>
      <c r="AH12" s="2">
        <f>COUNTIF(D12:AG12,"P")</f>
        <v>14</v>
      </c>
      <c r="AI12" s="2">
        <f>COUNTIF(D12:AG12,"wo")</f>
        <v>2</v>
      </c>
      <c r="AJ12" s="2">
        <f>COUNTIF(D12:AG12,"CL")</f>
        <v>0</v>
      </c>
      <c r="AK12" s="2">
        <f>COUNTIF(D12:AG12,"PL")</f>
        <v>0</v>
      </c>
      <c r="AL12" s="2">
        <f t="shared" si="0"/>
        <v>16</v>
      </c>
    </row>
    <row r="13" spans="1:38" ht="15">
      <c r="A13" s="12">
        <v>4</v>
      </c>
      <c r="B13" s="10" t="s">
        <v>22</v>
      </c>
      <c r="C13" s="10" t="s">
        <v>28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37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4</v>
      </c>
      <c r="Q13" s="12" t="s">
        <v>37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4</v>
      </c>
      <c r="X13" s="12" t="s">
        <v>37</v>
      </c>
      <c r="Y13" s="12" t="s">
        <v>4</v>
      </c>
      <c r="Z13" s="12" t="s">
        <v>4</v>
      </c>
      <c r="AA13" s="12" t="s">
        <v>4</v>
      </c>
      <c r="AB13" s="12" t="s">
        <v>12</v>
      </c>
      <c r="AC13" s="12" t="s">
        <v>12</v>
      </c>
      <c r="AD13" s="12" t="s">
        <v>12</v>
      </c>
      <c r="AE13" s="12" t="s">
        <v>12</v>
      </c>
      <c r="AF13" s="12" t="s">
        <v>4</v>
      </c>
      <c r="AG13" s="12" t="s">
        <v>4</v>
      </c>
      <c r="AH13" s="2">
        <f>COUNTIF(D13:AG13,"P")</f>
        <v>23</v>
      </c>
      <c r="AI13" s="2">
        <f>COUNTIF(D13:AG13,"wo")</f>
        <v>3</v>
      </c>
      <c r="AJ13" s="2">
        <f>COUNTIF(D13:AG13,"CL")</f>
        <v>0</v>
      </c>
      <c r="AK13" s="2">
        <f>COUNTIF(D13:AG13,"PL")</f>
        <v>0</v>
      </c>
      <c r="AL13" s="2">
        <f t="shared" si="0"/>
        <v>26</v>
      </c>
    </row>
    <row r="14" spans="1:38" ht="15">
      <c r="A14" s="12">
        <v>5</v>
      </c>
      <c r="B14" s="10" t="s">
        <v>24</v>
      </c>
      <c r="C14" s="10" t="s">
        <v>29</v>
      </c>
      <c r="D14" s="12" t="s">
        <v>4</v>
      </c>
      <c r="E14" s="12" t="s">
        <v>4</v>
      </c>
      <c r="F14" s="12" t="s">
        <v>4</v>
      </c>
      <c r="G14" s="12" t="s">
        <v>37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37</v>
      </c>
      <c r="O14" s="12" t="s">
        <v>12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37</v>
      </c>
      <c r="V14" s="12" t="s">
        <v>4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12</v>
      </c>
      <c r="AB14" s="12" t="s">
        <v>37</v>
      </c>
      <c r="AC14" s="12" t="s">
        <v>4</v>
      </c>
      <c r="AD14" s="12" t="s">
        <v>4</v>
      </c>
      <c r="AE14" s="12" t="s">
        <v>4</v>
      </c>
      <c r="AF14" s="12" t="s">
        <v>4</v>
      </c>
      <c r="AG14" s="12" t="s">
        <v>4</v>
      </c>
      <c r="AH14" s="2">
        <f>COUNTIF(D14:AG14,"P")</f>
        <v>24</v>
      </c>
      <c r="AI14" s="2">
        <f>COUNTIF(D14:AG14,"wo")</f>
        <v>4</v>
      </c>
      <c r="AJ14" s="2">
        <f>COUNTIF(D14:AG14,"CL")</f>
        <v>0</v>
      </c>
      <c r="AK14" s="2">
        <f>COUNTIF(D14:AG14,"PL")</f>
        <v>0</v>
      </c>
      <c r="AL14" s="2">
        <f t="shared" si="0"/>
        <v>28</v>
      </c>
    </row>
    <row r="15" spans="1:38" ht="15">
      <c r="A15" s="12">
        <v>6</v>
      </c>
      <c r="B15" s="10" t="s">
        <v>39</v>
      </c>
      <c r="C15" s="10" t="s">
        <v>40</v>
      </c>
      <c r="D15" s="12" t="s">
        <v>12</v>
      </c>
      <c r="E15" s="12" t="s">
        <v>12</v>
      </c>
      <c r="F15" s="12" t="s">
        <v>12</v>
      </c>
      <c r="G15" s="12" t="s">
        <v>12</v>
      </c>
      <c r="H15" s="12" t="s">
        <v>12</v>
      </c>
      <c r="I15" s="12" t="s">
        <v>12</v>
      </c>
      <c r="J15" s="12" t="s">
        <v>12</v>
      </c>
      <c r="K15" s="12" t="s">
        <v>12</v>
      </c>
      <c r="L15" s="12" t="s">
        <v>12</v>
      </c>
      <c r="M15" s="12" t="s">
        <v>12</v>
      </c>
      <c r="N15" s="12" t="s">
        <v>12</v>
      </c>
      <c r="O15" s="12" t="s">
        <v>4</v>
      </c>
      <c r="P15" s="12" t="s">
        <v>12</v>
      </c>
      <c r="Q15" s="12" t="s">
        <v>12</v>
      </c>
      <c r="R15" s="12" t="s">
        <v>12</v>
      </c>
      <c r="S15" s="12" t="s">
        <v>12</v>
      </c>
      <c r="T15" s="12" t="s">
        <v>12</v>
      </c>
      <c r="U15" s="12" t="s">
        <v>12</v>
      </c>
      <c r="V15" s="12" t="s">
        <v>12</v>
      </c>
      <c r="W15" s="12" t="s">
        <v>12</v>
      </c>
      <c r="X15" s="12" t="s">
        <v>12</v>
      </c>
      <c r="Y15" s="12" t="s">
        <v>12</v>
      </c>
      <c r="Z15" s="12" t="s">
        <v>12</v>
      </c>
      <c r="AA15" s="12" t="s">
        <v>12</v>
      </c>
      <c r="AB15" s="12" t="s">
        <v>12</v>
      </c>
      <c r="AC15" s="12" t="s">
        <v>12</v>
      </c>
      <c r="AD15" s="12" t="s">
        <v>12</v>
      </c>
      <c r="AE15" s="12" t="s">
        <v>12</v>
      </c>
      <c r="AF15" s="12" t="s">
        <v>12</v>
      </c>
      <c r="AG15" s="12" t="s">
        <v>12</v>
      </c>
      <c r="AH15" s="2">
        <f>COUNTIF(D15:AG15,"P")</f>
        <v>1</v>
      </c>
      <c r="AI15" s="2">
        <f>COUNTIF(D15:AG15,"wo")</f>
        <v>0</v>
      </c>
      <c r="AJ15" s="2">
        <f>COUNTIF(D15:AG15,"CL")</f>
        <v>0</v>
      </c>
      <c r="AK15" s="2">
        <f>COUNTIF(D15:AG15,"PL")</f>
        <v>0</v>
      </c>
      <c r="AL15" s="2">
        <f t="shared" si="0"/>
        <v>1</v>
      </c>
    </row>
    <row r="16" spans="1:38" ht="15">
      <c r="A16" s="12">
        <v>7</v>
      </c>
      <c r="B16" s="10" t="s">
        <v>41</v>
      </c>
      <c r="C16" s="10" t="s">
        <v>42</v>
      </c>
      <c r="D16" s="12" t="s">
        <v>12</v>
      </c>
      <c r="E16" s="12" t="s">
        <v>12</v>
      </c>
      <c r="F16" s="12" t="s">
        <v>12</v>
      </c>
      <c r="G16" s="12" t="s">
        <v>12</v>
      </c>
      <c r="H16" s="12" t="s">
        <v>12</v>
      </c>
      <c r="I16" s="12" t="s">
        <v>12</v>
      </c>
      <c r="J16" s="12" t="s">
        <v>12</v>
      </c>
      <c r="K16" s="12" t="s">
        <v>12</v>
      </c>
      <c r="L16" s="12" t="s">
        <v>12</v>
      </c>
      <c r="M16" s="12" t="s">
        <v>12</v>
      </c>
      <c r="N16" s="12" t="s">
        <v>12</v>
      </c>
      <c r="O16" s="12" t="s">
        <v>4</v>
      </c>
      <c r="P16" s="12" t="s">
        <v>4</v>
      </c>
      <c r="Q16" s="12" t="s">
        <v>4</v>
      </c>
      <c r="R16" s="12" t="s">
        <v>12</v>
      </c>
      <c r="S16" s="12" t="s">
        <v>12</v>
      </c>
      <c r="T16" s="12" t="s">
        <v>12</v>
      </c>
      <c r="U16" s="12" t="s">
        <v>12</v>
      </c>
      <c r="V16" s="12" t="s">
        <v>12</v>
      </c>
      <c r="W16" s="12" t="s">
        <v>12</v>
      </c>
      <c r="X16" s="12" t="s">
        <v>12</v>
      </c>
      <c r="Y16" s="12" t="s">
        <v>12</v>
      </c>
      <c r="Z16" s="12" t="s">
        <v>12</v>
      </c>
      <c r="AA16" s="12" t="s">
        <v>12</v>
      </c>
      <c r="AB16" s="12" t="s">
        <v>4</v>
      </c>
      <c r="AC16" s="12" t="s">
        <v>4</v>
      </c>
      <c r="AD16" s="12" t="s">
        <v>4</v>
      </c>
      <c r="AE16" s="12" t="s">
        <v>12</v>
      </c>
      <c r="AF16" s="12" t="s">
        <v>12</v>
      </c>
      <c r="AG16" s="12" t="s">
        <v>12</v>
      </c>
      <c r="AH16" s="2">
        <f>COUNTIF(D16:AG16,"P")</f>
        <v>6</v>
      </c>
      <c r="AI16" s="2">
        <f>COUNTIF(D16:AG16,"wo")</f>
        <v>0</v>
      </c>
      <c r="AJ16" s="2">
        <f>COUNTIF(D16:AG16,"CL")</f>
        <v>0</v>
      </c>
      <c r="AK16" s="2">
        <f>COUNTIF(D16:AG16,"PL")</f>
        <v>0</v>
      </c>
      <c r="AL16" s="2">
        <f t="shared" si="0"/>
        <v>6</v>
      </c>
    </row>
    <row r="17" spans="1:38" ht="15">
      <c r="A17" s="12">
        <v>8</v>
      </c>
      <c r="B17" s="10" t="s">
        <v>19</v>
      </c>
      <c r="C17" s="10" t="s">
        <v>30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37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37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37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4</v>
      </c>
      <c r="AD17" s="12" t="s">
        <v>37</v>
      </c>
      <c r="AE17" s="12" t="s">
        <v>4</v>
      </c>
      <c r="AF17" s="12" t="s">
        <v>4</v>
      </c>
      <c r="AG17" s="12" t="s">
        <v>4</v>
      </c>
      <c r="AH17" s="2">
        <f>COUNTIF(D17:AG17,"P")</f>
        <v>26</v>
      </c>
      <c r="AI17" s="2">
        <f>COUNTIF(D17:AG17,"wo")</f>
        <v>4</v>
      </c>
      <c r="AJ17" s="2">
        <f>COUNTIF(D17:AG17,"CL")</f>
        <v>0</v>
      </c>
      <c r="AK17" s="2">
        <f>COUNTIF(D17:AG17,"PL")</f>
        <v>0</v>
      </c>
      <c r="AL17" s="2">
        <f>+AH17+AI17+AJ17+AK17</f>
        <v>30</v>
      </c>
    </row>
    <row r="18" spans="1:38" ht="15">
      <c r="A18" s="12">
        <v>9</v>
      </c>
      <c r="B18" s="10" t="s">
        <v>25</v>
      </c>
      <c r="C18" s="10" t="s">
        <v>31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4</v>
      </c>
      <c r="J18" s="12" t="s">
        <v>37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4</v>
      </c>
      <c r="Q18" s="12" t="s">
        <v>37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4</v>
      </c>
      <c r="X18" s="12" t="s">
        <v>37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4</v>
      </c>
      <c r="AD18" s="12" t="s">
        <v>4</v>
      </c>
      <c r="AE18" s="12" t="s">
        <v>37</v>
      </c>
      <c r="AF18" s="12" t="s">
        <v>4</v>
      </c>
      <c r="AG18" s="12" t="s">
        <v>4</v>
      </c>
      <c r="AH18" s="2">
        <f>COUNTIF(D18:AG18,"P")</f>
        <v>26</v>
      </c>
      <c r="AI18" s="2">
        <f>COUNTIF(D18:AG18,"wo")</f>
        <v>4</v>
      </c>
      <c r="AJ18" s="2">
        <f>COUNTIF(D18:AG18,"CL")</f>
        <v>0</v>
      </c>
      <c r="AK18" s="2">
        <f>COUNTIF(D18:AG18,"PL")</f>
        <v>0</v>
      </c>
      <c r="AL18" s="2">
        <f>+AH18+AI18+AJ18+AK18</f>
        <v>30</v>
      </c>
    </row>
    <row r="19" spans="1:38" ht="15">
      <c r="A19" s="12">
        <v>10</v>
      </c>
      <c r="B19" s="10" t="s">
        <v>32</v>
      </c>
      <c r="C19" s="10" t="s">
        <v>33</v>
      </c>
      <c r="D19" s="12" t="s">
        <v>12</v>
      </c>
      <c r="E19" s="12" t="s">
        <v>12</v>
      </c>
      <c r="F19" s="12" t="s">
        <v>12</v>
      </c>
      <c r="G19" s="12" t="s">
        <v>12</v>
      </c>
      <c r="H19" s="12" t="s">
        <v>4</v>
      </c>
      <c r="I19" s="12" t="s">
        <v>4</v>
      </c>
      <c r="J19" s="12" t="s">
        <v>4</v>
      </c>
      <c r="K19" s="12" t="s">
        <v>12</v>
      </c>
      <c r="L19" s="12" t="s">
        <v>12</v>
      </c>
      <c r="M19" s="12" t="s">
        <v>12</v>
      </c>
      <c r="N19" s="12" t="s">
        <v>12</v>
      </c>
      <c r="O19" s="12" t="s">
        <v>4</v>
      </c>
      <c r="P19" s="12" t="s">
        <v>4</v>
      </c>
      <c r="Q19" s="12" t="s">
        <v>4</v>
      </c>
      <c r="R19" s="12" t="s">
        <v>37</v>
      </c>
      <c r="S19" s="12" t="s">
        <v>12</v>
      </c>
      <c r="T19" s="12" t="s">
        <v>12</v>
      </c>
      <c r="U19" s="12" t="s">
        <v>12</v>
      </c>
      <c r="V19" s="12" t="s">
        <v>4</v>
      </c>
      <c r="W19" s="12" t="s">
        <v>4</v>
      </c>
      <c r="X19" s="12" t="s">
        <v>4</v>
      </c>
      <c r="Y19" s="12" t="s">
        <v>12</v>
      </c>
      <c r="Z19" s="12" t="s">
        <v>12</v>
      </c>
      <c r="AA19" s="12" t="s">
        <v>12</v>
      </c>
      <c r="AB19" s="12" t="s">
        <v>12</v>
      </c>
      <c r="AC19" s="12" t="s">
        <v>4</v>
      </c>
      <c r="AD19" s="12" t="s">
        <v>4</v>
      </c>
      <c r="AE19" s="12" t="s">
        <v>4</v>
      </c>
      <c r="AF19" s="12" t="s">
        <v>37</v>
      </c>
      <c r="AG19" s="12" t="s">
        <v>12</v>
      </c>
      <c r="AH19" s="2">
        <f>COUNTIF(D19:AG19,"P")</f>
        <v>12</v>
      </c>
      <c r="AI19" s="2">
        <f>COUNTIF(D19:AG19,"wo")</f>
        <v>2</v>
      </c>
      <c r="AJ19" s="2">
        <f>COUNTIF(D19:AG19,"CL")</f>
        <v>0</v>
      </c>
      <c r="AK19" s="2">
        <f>COUNTIF(D19:AG19,"PL")</f>
        <v>0</v>
      </c>
      <c r="AL19" s="2">
        <f>+AH19+AI19+AJ19+AK19</f>
        <v>14</v>
      </c>
    </row>
    <row r="20" spans="1:38" ht="15">
      <c r="A20" s="12">
        <v>11</v>
      </c>
      <c r="B20" s="10" t="s">
        <v>23</v>
      </c>
      <c r="C20" s="10" t="s">
        <v>34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37</v>
      </c>
      <c r="I20" s="12" t="s">
        <v>4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37</v>
      </c>
      <c r="P20" s="12" t="s">
        <v>4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37</v>
      </c>
      <c r="W20" s="12" t="s">
        <v>4</v>
      </c>
      <c r="X20" s="12" t="s">
        <v>4</v>
      </c>
      <c r="Y20" s="12" t="s">
        <v>4</v>
      </c>
      <c r="Z20" s="12" t="s">
        <v>4</v>
      </c>
      <c r="AA20" s="12" t="s">
        <v>4</v>
      </c>
      <c r="AB20" s="12" t="s">
        <v>4</v>
      </c>
      <c r="AC20" s="12" t="s">
        <v>37</v>
      </c>
      <c r="AD20" s="12" t="s">
        <v>4</v>
      </c>
      <c r="AE20" s="12" t="s">
        <v>4</v>
      </c>
      <c r="AF20" s="12" t="s">
        <v>4</v>
      </c>
      <c r="AG20" s="12" t="s">
        <v>4</v>
      </c>
      <c r="AH20" s="2">
        <f>COUNTIF(D20:AG20,"P")</f>
        <v>26</v>
      </c>
      <c r="AI20" s="2">
        <f>COUNTIF(D20:AG20,"wo")</f>
        <v>4</v>
      </c>
      <c r="AJ20" s="2">
        <f>COUNTIF(D20:AG20,"CL")</f>
        <v>0</v>
      </c>
      <c r="AK20" s="2">
        <f>COUNTIF(D20:AG20,"PL")</f>
        <v>0</v>
      </c>
      <c r="AL20" s="2">
        <f>+AH20+AI20+AJ20+AK20</f>
        <v>30</v>
      </c>
    </row>
    <row r="21" spans="4:33" ht="15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</sheetData>
  <sheetProtection/>
  <dataValidations count="2">
    <dataValidation type="textLength" operator="lessThanOrEqual" allowBlank="1" showInputMessage="1" showErrorMessage="1" sqref="B10:B20">
      <formula1>20</formula1>
    </dataValidation>
    <dataValidation type="textLength" operator="lessThanOrEqual" allowBlank="1" showInputMessage="1" showErrorMessage="1" sqref="C10:C20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2021-01-20T12:21:36Z</cp:lastPrinted>
  <dcterms:created xsi:type="dcterms:W3CDTF">2012-02-06T05:36:17Z</dcterms:created>
  <dcterms:modified xsi:type="dcterms:W3CDTF">2022-06-28T09:25:05Z</dcterms:modified>
  <cp:category/>
  <cp:version/>
  <cp:contentType/>
  <cp:contentStatus/>
</cp:coreProperties>
</file>