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Roll'!$A$8:$AL$35</definedName>
    <definedName name="_xlnm.Print_Area" localSheetId="0">'Muster Roll'!$A$1:$AL$35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H37" i="5" l="1"/>
  <c r="AI37" i="5" s="1"/>
  <c r="AJ37" i="5"/>
  <c r="AK37" i="5"/>
  <c r="AL37" i="5" l="1"/>
  <c r="AH36" i="5"/>
  <c r="AI36" i="5" s="1"/>
  <c r="AJ36" i="5"/>
  <c r="AK36" i="5"/>
  <c r="AL36" i="5" l="1"/>
  <c r="AH35" i="5"/>
  <c r="AI35" i="5" s="1"/>
  <c r="AJ35" i="5"/>
  <c r="AK35" i="5"/>
  <c r="AH10" i="5"/>
  <c r="AI10" i="5" s="1"/>
  <c r="AJ10" i="5"/>
  <c r="AK10" i="5"/>
  <c r="AH11" i="5"/>
  <c r="AI11" i="5" s="1"/>
  <c r="AJ11" i="5"/>
  <c r="AK11" i="5"/>
  <c r="AH12" i="5"/>
  <c r="AI12" i="5" s="1"/>
  <c r="AJ12" i="5"/>
  <c r="AK12" i="5"/>
  <c r="AH13" i="5"/>
  <c r="AI13" i="5" s="1"/>
  <c r="AJ13" i="5"/>
  <c r="AK13" i="5"/>
  <c r="AH14" i="5"/>
  <c r="AI14" i="5" s="1"/>
  <c r="AJ14" i="5"/>
  <c r="AK14" i="5"/>
  <c r="AH15" i="5"/>
  <c r="AI15" i="5" s="1"/>
  <c r="AJ15" i="5"/>
  <c r="AK15" i="5"/>
  <c r="AH16" i="5"/>
  <c r="AI16" i="5" s="1"/>
  <c r="AJ16" i="5"/>
  <c r="AK16" i="5"/>
  <c r="AH17" i="5"/>
  <c r="AI17" i="5" s="1"/>
  <c r="AJ17" i="5"/>
  <c r="AK17" i="5"/>
  <c r="AH18" i="5"/>
  <c r="AI18" i="5" s="1"/>
  <c r="AJ18" i="5"/>
  <c r="AK18" i="5"/>
  <c r="AH19" i="5"/>
  <c r="AI19" i="5" s="1"/>
  <c r="AJ19" i="5"/>
  <c r="AK19" i="5"/>
  <c r="AH20" i="5"/>
  <c r="AI20" i="5" s="1"/>
  <c r="AJ20" i="5"/>
  <c r="AK20" i="5"/>
  <c r="AH21" i="5"/>
  <c r="AI21" i="5" s="1"/>
  <c r="AJ21" i="5"/>
  <c r="AK21" i="5"/>
  <c r="AH22" i="5"/>
  <c r="AI22" i="5" s="1"/>
  <c r="AJ22" i="5"/>
  <c r="AK22" i="5"/>
  <c r="AH23" i="5"/>
  <c r="AI23" i="5" s="1"/>
  <c r="AJ23" i="5"/>
  <c r="AK23" i="5"/>
  <c r="AH24" i="5"/>
  <c r="AI24" i="5" s="1"/>
  <c r="AJ24" i="5"/>
  <c r="AK24" i="5"/>
  <c r="AH25" i="5"/>
  <c r="AI25" i="5" s="1"/>
  <c r="AJ25" i="5"/>
  <c r="AK25" i="5"/>
  <c r="AH26" i="5"/>
  <c r="AI26" i="5" s="1"/>
  <c r="AJ26" i="5"/>
  <c r="AK26" i="5"/>
  <c r="AH27" i="5"/>
  <c r="AI27" i="5" s="1"/>
  <c r="AJ27" i="5"/>
  <c r="AK27" i="5"/>
  <c r="AH28" i="5"/>
  <c r="AI28" i="5" s="1"/>
  <c r="AJ28" i="5"/>
  <c r="AK28" i="5"/>
  <c r="AH29" i="5"/>
  <c r="AI29" i="5" s="1"/>
  <c r="AJ29" i="5"/>
  <c r="AK29" i="5"/>
  <c r="AH30" i="5"/>
  <c r="AI30" i="5" s="1"/>
  <c r="AJ30" i="5"/>
  <c r="AK30" i="5"/>
  <c r="AH31" i="5"/>
  <c r="AI31" i="5" s="1"/>
  <c r="AJ31" i="5"/>
  <c r="AK31" i="5"/>
  <c r="AH32" i="5"/>
  <c r="AI32" i="5" s="1"/>
  <c r="AJ32" i="5"/>
  <c r="AK32" i="5"/>
  <c r="AH33" i="5"/>
  <c r="AI33" i="5" s="1"/>
  <c r="AJ33" i="5"/>
  <c r="AK33" i="5"/>
  <c r="AH34" i="5"/>
  <c r="AI34" i="5" s="1"/>
  <c r="AJ34" i="5"/>
  <c r="AK34" i="5"/>
  <c r="AH9" i="5"/>
  <c r="AI9" i="5" s="1"/>
  <c r="AL20" i="5" l="1"/>
  <c r="AL19" i="5"/>
  <c r="AL18" i="5"/>
  <c r="AL27" i="5"/>
  <c r="AL34" i="5"/>
  <c r="AL17" i="5"/>
  <c r="AL15" i="5"/>
  <c r="AL14" i="5"/>
  <c r="AL35" i="5"/>
  <c r="AL11" i="5"/>
  <c r="AL10" i="5"/>
  <c r="AL26" i="5"/>
  <c r="AL13" i="5"/>
  <c r="AL32" i="5"/>
  <c r="AL33" i="5"/>
  <c r="AL30" i="5"/>
  <c r="AL29" i="5"/>
  <c r="AL28" i="5"/>
  <c r="AL31" i="5"/>
  <c r="AL24" i="5"/>
  <c r="AL25" i="5"/>
  <c r="AL23" i="5"/>
  <c r="AL22" i="5"/>
  <c r="AL21" i="5"/>
  <c r="AL16" i="5"/>
  <c r="AL12" i="5"/>
  <c r="AK9" i="5"/>
  <c r="AJ9" i="5"/>
  <c r="AL9" i="5" l="1"/>
</calcChain>
</file>

<file path=xl/sharedStrings.xml><?xml version="1.0" encoding="utf-8"?>
<sst xmlns="http://schemas.openxmlformats.org/spreadsheetml/2006/main" count="944" uniqueCount="77">
  <si>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</si>
  <si>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</si>
  <si>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</si>
  <si>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</si>
  <si>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</si>
  <si>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</si>
  <si>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</si>
  <si>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</si>
  <si>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</si>
  <si>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</si>
  <si>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</si>
  <si>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</si>
  <si>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</si>
  <si>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</si>
  <si>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</si>
  <si>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</si>
  <si>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wo</t>
  </si>
  <si>
    <t>G133254</t>
  </si>
  <si>
    <t>G223004</t>
  </si>
  <si>
    <t>G224029</t>
  </si>
  <si>
    <t>G224186</t>
  </si>
  <si>
    <t>G227979</t>
  </si>
  <si>
    <t>RAJ  KUMAR</t>
  </si>
  <si>
    <t>RAJIB  HALDAR</t>
  </si>
  <si>
    <t>MOHIT KUMAR SHARMA</t>
  </si>
  <si>
    <t>SANJAY KUMAR MANDAL</t>
  </si>
  <si>
    <t>UPENDRA  KUMAR</t>
  </si>
  <si>
    <t>Building No.1, Malhan One, Sunlight Colony, Ashram, Near Jeevan Hospital, New Delhi-110014</t>
  </si>
  <si>
    <t>G243053</t>
  </si>
  <si>
    <t>G246839</t>
  </si>
  <si>
    <t>G246842</t>
  </si>
  <si>
    <t>RAHUL  KUMAR</t>
  </si>
  <si>
    <t>NEERAJ  SHAH</t>
  </si>
  <si>
    <t>BIPIN  KUMAR</t>
  </si>
  <si>
    <t>G234790</t>
  </si>
  <si>
    <t>DEEPAK  KUMAR</t>
  </si>
  <si>
    <t>G223695</t>
  </si>
  <si>
    <t>G242526</t>
  </si>
  <si>
    <t>G257050</t>
  </si>
  <si>
    <t>PINTU  SHARMA</t>
  </si>
  <si>
    <t>PAWAN KUMAR UPADHYAY</t>
  </si>
  <si>
    <t>ABHIJIT  KUMAR</t>
  </si>
  <si>
    <t>G262413</t>
  </si>
  <si>
    <t>POOJA  SINGH</t>
  </si>
  <si>
    <t>G128208</t>
  </si>
  <si>
    <t>RAJESH KUMAR SINGH</t>
  </si>
  <si>
    <t>G238489</t>
  </si>
  <si>
    <t>RAMESH KUMAR VATS</t>
  </si>
  <si>
    <t>G229956</t>
  </si>
  <si>
    <t>G262642</t>
  </si>
  <si>
    <t>G284653</t>
  </si>
  <si>
    <t>G284790</t>
  </si>
  <si>
    <t>G285372</t>
  </si>
  <si>
    <t>G286218</t>
  </si>
  <si>
    <t>G287026</t>
  </si>
  <si>
    <t>G287077</t>
  </si>
  <si>
    <t>G287515</t>
  </si>
  <si>
    <t>G288084</t>
  </si>
  <si>
    <t>G288181</t>
  </si>
  <si>
    <t>SAURABH  SINGH</t>
  </si>
  <si>
    <t>RAJENDRA  SHAH</t>
  </si>
  <si>
    <t>ARUN  KUMAR</t>
  </si>
  <si>
    <t>ANKIT  SINGH</t>
  </si>
  <si>
    <t>NIRVESH  SINGH</t>
  </si>
  <si>
    <t>AKHILESH  KUMAR</t>
  </si>
  <si>
    <t>HARI  SHANKAR</t>
  </si>
  <si>
    <t>SANDEEP KUMAR TIWARI</t>
  </si>
  <si>
    <t>ASHWANI KUMAR TIWARI</t>
  </si>
  <si>
    <t>DEEPAK  ROY</t>
  </si>
  <si>
    <t>AKHILESH  SHARMA</t>
  </si>
  <si>
    <t>G286603</t>
  </si>
  <si>
    <t>AJIT KUMAR RAI</t>
  </si>
  <si>
    <t>For the Month: Sep 2022</t>
  </si>
  <si>
    <t>G215819</t>
  </si>
  <si>
    <t>G166219</t>
  </si>
  <si>
    <t>PANKAJ KUMAR GUPTA</t>
  </si>
  <si>
    <t>SAROJ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</si>
</sst>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tabSelected="1" zoomScaleNormal="100" workbookViewId="0">
      <selection activeCell="A3" sqref="A3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3" width="3" style="18" customWidth="1"/>
    <col min="34" max="34" width="8" style="18" bestFit="1" customWidth="1"/>
    <col min="35" max="35" width="6.28515625" style="18" bestFit="1" customWidth="1"/>
    <col min="36" max="36" width="5.5703125" style="18" bestFit="1" customWidth="1"/>
    <col min="37" max="37" width="4.42578125" style="18" customWidth="1"/>
    <col min="38" max="38" width="6.85546875" style="18" bestFit="1" customWidth="1"/>
    <col min="39" max="16384" width="9.140625" style="18"/>
  </cols>
  <sheetData>
    <row r="1" spans="1:38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6"/>
      <c r="AI1" s="16"/>
      <c r="AJ1" s="16"/>
      <c r="AK1" s="16"/>
      <c r="AL1" s="16"/>
    </row>
    <row r="2" spans="1:38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16"/>
      <c r="AI2" s="16"/>
      <c r="AJ2" s="16"/>
      <c r="AK2" s="16"/>
      <c r="AL2" s="16"/>
    </row>
    <row r="3" spans="1:38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6"/>
      <c r="AI3" s="16"/>
      <c r="AJ3" s="16"/>
      <c r="AK3" s="16"/>
      <c r="AL3" s="16"/>
    </row>
    <row r="4" spans="1:38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16"/>
      <c r="AI4" s="16"/>
      <c r="AJ4" s="16"/>
      <c r="AK4" s="16"/>
      <c r="AL4" s="16"/>
    </row>
    <row r="5" spans="1:38" x14ac:dyDescent="0.25">
      <c r="A5" s="17" t="s">
        <v>27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6"/>
      <c r="AI5" s="16"/>
      <c r="AJ5" s="16"/>
      <c r="AK5" s="16"/>
      <c r="AL5" s="16"/>
    </row>
    <row r="6" spans="1:38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6"/>
      <c r="AI6" s="16"/>
      <c r="AJ6" s="16"/>
      <c r="AK6" s="16"/>
      <c r="AL6" s="16"/>
    </row>
    <row r="7" spans="1:38" x14ac:dyDescent="0.25">
      <c r="A7" s="9" t="s">
        <v>72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6"/>
      <c r="AI7" s="16"/>
      <c r="AJ7" s="16"/>
      <c r="AK7" s="16"/>
      <c r="AL7" s="16"/>
    </row>
    <row r="8" spans="1:38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10</v>
      </c>
      <c r="AK8" s="12" t="s">
        <v>11</v>
      </c>
      <c r="AL8" s="12" t="s">
        <v>12</v>
      </c>
    </row>
    <row r="9" spans="1:38" ht="15" customHeight="1" x14ac:dyDescent="0.25">
      <c r="A9" s="20">
        <v>1</v>
      </c>
      <c r="B9" s="15" t="s">
        <v>73</v>
      </c>
      <c r="C9" s="15" t="s">
        <v>75</v>
      </c>
      <c r="D9" s="20" t="s">
        <v>13</v>
      </c>
      <c r="E9" s="20" t="s">
        <v>13</v>
      </c>
      <c r="F9" s="20" t="s">
        <v>16</v>
      </c>
      <c r="G9" s="20" t="s">
        <v>13</v>
      </c>
      <c r="H9" s="20" t="s">
        <v>14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16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16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16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1">
        <f>COUNTIF(D9:AG9,"p")</f>
        <v>25</v>
      </c>
      <c r="AI9" s="21">
        <f>COUNTIF(D9:AH9,"wo")</f>
        <v>4</v>
      </c>
      <c r="AJ9" s="13">
        <f>COUNTIF(D10:AE10,"CL")</f>
        <v>0</v>
      </c>
      <c r="AK9" s="13">
        <f>COUNTIF(D10:AE10,"PL")</f>
        <v>0</v>
      </c>
      <c r="AL9" s="13">
        <f t="shared" ref="AL9:AL37" si="0">SUM(AH9:AK9)</f>
        <v>29</v>
      </c>
    </row>
    <row r="10" spans="1:38" ht="15" customHeight="1" x14ac:dyDescent="0.25">
      <c r="A10" s="20">
        <v>2</v>
      </c>
      <c r="B10" s="15" t="s">
        <v>18</v>
      </c>
      <c r="C10" s="15" t="s">
        <v>23</v>
      </c>
      <c r="D10" s="20" t="s">
        <v>14</v>
      </c>
      <c r="E10" s="20" t="s">
        <v>14</v>
      </c>
      <c r="F10" s="20" t="s">
        <v>14</v>
      </c>
      <c r="G10" s="20" t="s">
        <v>14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16</v>
      </c>
      <c r="O10" s="20" t="s">
        <v>13</v>
      </c>
      <c r="P10" s="20" t="s">
        <v>13</v>
      </c>
      <c r="Q10" s="20" t="s">
        <v>14</v>
      </c>
      <c r="R10" s="20" t="s">
        <v>13</v>
      </c>
      <c r="S10" s="20" t="s">
        <v>13</v>
      </c>
      <c r="T10" s="20" t="s">
        <v>13</v>
      </c>
      <c r="U10" s="20" t="s">
        <v>16</v>
      </c>
      <c r="V10" s="20" t="s">
        <v>13</v>
      </c>
      <c r="W10" s="20" t="s">
        <v>14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16</v>
      </c>
      <c r="AC10" s="20" t="s">
        <v>13</v>
      </c>
      <c r="AD10" s="20" t="s">
        <v>13</v>
      </c>
      <c r="AE10" s="20" t="s">
        <v>14</v>
      </c>
      <c r="AF10" s="20" t="s">
        <v>13</v>
      </c>
      <c r="AG10" s="20" t="s">
        <v>13</v>
      </c>
      <c r="AH10" s="21">
        <f>COUNTIF(D10:AG10,"p")</f>
        <v>20</v>
      </c>
      <c r="AI10" s="21">
        <f>COUNTIF(D10:AH10,"wo")</f>
        <v>3</v>
      </c>
      <c r="AJ10" s="13">
        <f>COUNTIF(D11:AE11,"CL")</f>
        <v>0</v>
      </c>
      <c r="AK10" s="13">
        <f>COUNTIF(D11:AE11,"PL")</f>
        <v>0</v>
      </c>
      <c r="AL10" s="13">
        <f t="shared" si="0"/>
        <v>23</v>
      </c>
    </row>
    <row r="11" spans="1:38" ht="15" customHeight="1" x14ac:dyDescent="0.25">
      <c r="A11" s="16">
        <v>3</v>
      </c>
      <c r="B11" s="15" t="s">
        <v>36</v>
      </c>
      <c r="C11" s="15" t="s">
        <v>39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16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16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16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16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1">
        <f>COUNTIF(D11:AG11,"p")</f>
        <v>26</v>
      </c>
      <c r="AI11" s="21">
        <f>COUNTIF(D11:AH11,"wo")</f>
        <v>4</v>
      </c>
      <c r="AJ11" s="13">
        <f>COUNTIF(D12:AE12,"CL")</f>
        <v>0</v>
      </c>
      <c r="AK11" s="13">
        <f>COUNTIF(D12:AE12,"PL")</f>
        <v>0</v>
      </c>
      <c r="AL11" s="13">
        <f t="shared" si="0"/>
        <v>30</v>
      </c>
    </row>
    <row r="12" spans="1:38" ht="15" customHeight="1" x14ac:dyDescent="0.25">
      <c r="A12" s="20">
        <v>4</v>
      </c>
      <c r="B12" s="15" t="s">
        <v>19</v>
      </c>
      <c r="C12" s="15" t="s">
        <v>24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16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16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16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16</v>
      </c>
      <c r="AE12" s="20" t="s">
        <v>13</v>
      </c>
      <c r="AF12" s="20" t="s">
        <v>13</v>
      </c>
      <c r="AG12" s="20" t="s">
        <v>13</v>
      </c>
      <c r="AH12" s="21">
        <f>COUNTIF(D12:AG12,"p")</f>
        <v>26</v>
      </c>
      <c r="AI12" s="21">
        <f>COUNTIF(D12:AH12,"wo")</f>
        <v>4</v>
      </c>
      <c r="AJ12" s="13">
        <f>COUNTIF(D13:AE13,"CL")</f>
        <v>0</v>
      </c>
      <c r="AK12" s="13">
        <f>COUNTIF(D13:AE13,"PL")</f>
        <v>0</v>
      </c>
      <c r="AL12" s="13">
        <f t="shared" si="0"/>
        <v>30</v>
      </c>
    </row>
    <row r="13" spans="1:38" ht="15" customHeight="1" x14ac:dyDescent="0.25">
      <c r="A13" s="20">
        <v>5</v>
      </c>
      <c r="B13" s="15" t="s">
        <v>20</v>
      </c>
      <c r="C13" s="15" t="s">
        <v>25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16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16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16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16</v>
      </c>
      <c r="AF13" s="20" t="s">
        <v>13</v>
      </c>
      <c r="AG13" s="20" t="s">
        <v>13</v>
      </c>
      <c r="AH13" s="21">
        <f>COUNTIF(D13:AG13,"p")</f>
        <v>26</v>
      </c>
      <c r="AI13" s="21">
        <f>COUNTIF(D13:AH13,"wo")</f>
        <v>4</v>
      </c>
      <c r="AJ13" s="13">
        <f>COUNTIF(D14:AE14,"CL")</f>
        <v>0</v>
      </c>
      <c r="AK13" s="13">
        <f>COUNTIF(D14:AE14,"PL")</f>
        <v>0</v>
      </c>
      <c r="AL13" s="13">
        <f t="shared" si="0"/>
        <v>30</v>
      </c>
    </row>
    <row r="14" spans="1:38" ht="15" customHeight="1" x14ac:dyDescent="0.25">
      <c r="A14" s="16">
        <v>6</v>
      </c>
      <c r="B14" s="15" t="s">
        <v>21</v>
      </c>
      <c r="C14" s="15" t="s">
        <v>26</v>
      </c>
      <c r="D14" s="20" t="s">
        <v>14</v>
      </c>
      <c r="E14" s="20" t="s">
        <v>14</v>
      </c>
      <c r="F14" s="20" t="s">
        <v>14</v>
      </c>
      <c r="G14" s="20" t="s">
        <v>13</v>
      </c>
      <c r="H14" s="20" t="s">
        <v>13</v>
      </c>
      <c r="I14" s="20" t="s">
        <v>14</v>
      </c>
      <c r="J14" s="20" t="s">
        <v>13</v>
      </c>
      <c r="K14" s="20" t="s">
        <v>14</v>
      </c>
      <c r="L14" s="20" t="s">
        <v>13</v>
      </c>
      <c r="M14" s="20" t="s">
        <v>16</v>
      </c>
      <c r="N14" s="20" t="s">
        <v>13</v>
      </c>
      <c r="O14" s="20" t="s">
        <v>13</v>
      </c>
      <c r="P14" s="20" t="s">
        <v>14</v>
      </c>
      <c r="Q14" s="20" t="s">
        <v>13</v>
      </c>
      <c r="R14" s="20" t="s">
        <v>13</v>
      </c>
      <c r="S14" s="20" t="s">
        <v>13</v>
      </c>
      <c r="T14" s="20" t="s">
        <v>16</v>
      </c>
      <c r="U14" s="20" t="s">
        <v>13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16</v>
      </c>
      <c r="AB14" s="20" t="s">
        <v>13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1">
        <f>COUNTIF(D14:AG14,"p")</f>
        <v>21</v>
      </c>
      <c r="AI14" s="21">
        <f>COUNTIF(D14:AH14,"wo")</f>
        <v>3</v>
      </c>
      <c r="AJ14" s="13">
        <f>COUNTIF(D15:AE15,"CL")</f>
        <v>0</v>
      </c>
      <c r="AK14" s="13">
        <f>COUNTIF(D15:AE15,"PL")</f>
        <v>0</v>
      </c>
      <c r="AL14" s="13">
        <f t="shared" si="0"/>
        <v>24</v>
      </c>
    </row>
    <row r="15" spans="1:38" x14ac:dyDescent="0.25">
      <c r="A15" s="20">
        <v>7</v>
      </c>
      <c r="B15" s="15" t="s">
        <v>48</v>
      </c>
      <c r="C15" s="15" t="s">
        <v>59</v>
      </c>
      <c r="D15" s="20" t="s">
        <v>13</v>
      </c>
      <c r="E15" s="20" t="s">
        <v>13</v>
      </c>
      <c r="F15" s="20" t="s">
        <v>13</v>
      </c>
      <c r="G15" s="20" t="s">
        <v>16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16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16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16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1">
        <f>COUNTIF(D15:AG15,"p")</f>
        <v>26</v>
      </c>
      <c r="AI15" s="21">
        <f>COUNTIF(D15:AH15,"wo")</f>
        <v>4</v>
      </c>
      <c r="AJ15" s="13">
        <f>COUNTIF(D16:AE16,"CL")</f>
        <v>0</v>
      </c>
      <c r="AK15" s="13">
        <f>COUNTIF(D16:AE16,"PL")</f>
        <v>0</v>
      </c>
      <c r="AL15" s="13">
        <f t="shared" si="0"/>
        <v>30</v>
      </c>
    </row>
    <row r="16" spans="1:38" x14ac:dyDescent="0.25">
      <c r="A16" s="20">
        <v>8</v>
      </c>
      <c r="B16" s="15" t="s">
        <v>34</v>
      </c>
      <c r="C16" s="15" t="s">
        <v>35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16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16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16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16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1">
        <f>COUNTIF(D16:AG16,"p")</f>
        <v>26</v>
      </c>
      <c r="AI16" s="21">
        <f>COUNTIF(D16:AH16,"wo")</f>
        <v>4</v>
      </c>
      <c r="AJ16" s="13">
        <f>COUNTIF(D17:AE17,"CL")</f>
        <v>0</v>
      </c>
      <c r="AK16" s="13">
        <f>COUNTIF(D17:AE17,"PL")</f>
        <v>0</v>
      </c>
      <c r="AL16" s="13">
        <f t="shared" si="0"/>
        <v>30</v>
      </c>
    </row>
    <row r="17" spans="1:38" x14ac:dyDescent="0.25">
      <c r="A17" s="16">
        <v>9</v>
      </c>
      <c r="B17" s="15" t="s">
        <v>46</v>
      </c>
      <c r="C17" s="15" t="s">
        <v>47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16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16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16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16</v>
      </c>
      <c r="AE17" s="20" t="s">
        <v>13</v>
      </c>
      <c r="AF17" s="20" t="s">
        <v>13</v>
      </c>
      <c r="AG17" s="20" t="s">
        <v>13</v>
      </c>
      <c r="AH17" s="21">
        <f>COUNTIF(D17:AG17,"p")</f>
        <v>26</v>
      </c>
      <c r="AI17" s="21">
        <f>COUNTIF(D17:AH17,"wo")</f>
        <v>4</v>
      </c>
      <c r="AJ17" s="13">
        <f>COUNTIF(D18:AE18,"CL")</f>
        <v>0</v>
      </c>
      <c r="AK17" s="13">
        <f>COUNTIF(D18:AE18,"PL")</f>
        <v>0</v>
      </c>
      <c r="AL17" s="13">
        <f t="shared" si="0"/>
        <v>30</v>
      </c>
    </row>
    <row r="18" spans="1:38" x14ac:dyDescent="0.25">
      <c r="A18" s="20">
        <v>10</v>
      </c>
      <c r="B18" s="15" t="s">
        <v>37</v>
      </c>
      <c r="C18" s="15" t="s">
        <v>40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16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16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16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16</v>
      </c>
      <c r="AF18" s="20" t="s">
        <v>13</v>
      </c>
      <c r="AG18" s="20" t="s">
        <v>13</v>
      </c>
      <c r="AH18" s="21">
        <f>COUNTIF(D18:AG18,"p")</f>
        <v>26</v>
      </c>
      <c r="AI18" s="21">
        <f>COUNTIF(D18:AH18,"wo")</f>
        <v>4</v>
      </c>
      <c r="AJ18" s="13">
        <f>COUNTIF(D19:AE19,"CL")</f>
        <v>0</v>
      </c>
      <c r="AK18" s="13">
        <f>COUNTIF(D19:AE19,"PL")</f>
        <v>0</v>
      </c>
      <c r="AL18" s="13">
        <f t="shared" si="0"/>
        <v>30</v>
      </c>
    </row>
    <row r="19" spans="1:38" x14ac:dyDescent="0.25">
      <c r="A19" s="20">
        <v>11</v>
      </c>
      <c r="B19" s="15" t="s">
        <v>28</v>
      </c>
      <c r="C19" s="15" t="s">
        <v>31</v>
      </c>
      <c r="D19" s="20" t="s">
        <v>13</v>
      </c>
      <c r="E19" s="20" t="s">
        <v>13</v>
      </c>
      <c r="F19" s="20" t="s">
        <v>16</v>
      </c>
      <c r="G19" s="20" t="s">
        <v>13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16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16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16</v>
      </c>
      <c r="AB19" s="20" t="s">
        <v>13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21">
        <f>COUNTIF(D19:AG19,"p")</f>
        <v>26</v>
      </c>
      <c r="AI19" s="21">
        <f>COUNTIF(D19:AH19,"wo")</f>
        <v>4</v>
      </c>
      <c r="AJ19" s="13">
        <f>COUNTIF(D20:AE20,"CL")</f>
        <v>0</v>
      </c>
      <c r="AK19" s="13">
        <f>COUNTIF(D20:AE20,"PL")</f>
        <v>0</v>
      </c>
      <c r="AL19" s="13">
        <f t="shared" si="0"/>
        <v>30</v>
      </c>
    </row>
    <row r="20" spans="1:38" x14ac:dyDescent="0.25">
      <c r="A20" s="16">
        <v>12</v>
      </c>
      <c r="B20" s="15" t="s">
        <v>29</v>
      </c>
      <c r="C20" s="15" t="s">
        <v>32</v>
      </c>
      <c r="D20" s="20" t="s">
        <v>13</v>
      </c>
      <c r="E20" s="20" t="s">
        <v>13</v>
      </c>
      <c r="F20" s="20" t="s">
        <v>13</v>
      </c>
      <c r="G20" s="20" t="s">
        <v>16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16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16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16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21">
        <f>COUNTIF(D20:AG20,"p")</f>
        <v>26</v>
      </c>
      <c r="AI20" s="21">
        <f>COUNTIF(D20:AH20,"wo")</f>
        <v>4</v>
      </c>
      <c r="AJ20" s="13">
        <f>COUNTIF(D21:AE21,"CL")</f>
        <v>0</v>
      </c>
      <c r="AK20" s="13">
        <f>COUNTIF(D21:AE21,"PL")</f>
        <v>0</v>
      </c>
      <c r="AL20" s="13">
        <f t="shared" si="0"/>
        <v>30</v>
      </c>
    </row>
    <row r="21" spans="1:38" x14ac:dyDescent="0.25">
      <c r="A21" s="20">
        <v>13</v>
      </c>
      <c r="B21" s="15" t="s">
        <v>30</v>
      </c>
      <c r="C21" s="15" t="s">
        <v>33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16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16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16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16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1">
        <f>COUNTIF(D21:AG21,"p")</f>
        <v>26</v>
      </c>
      <c r="AI21" s="21">
        <f>COUNTIF(D21:AH21,"wo")</f>
        <v>4</v>
      </c>
      <c r="AJ21" s="13">
        <f>COUNTIF(D22:AE22,"CL")</f>
        <v>0</v>
      </c>
      <c r="AK21" s="13">
        <f>COUNTIF(D22:AE22,"PL")</f>
        <v>0</v>
      </c>
      <c r="AL21" s="13">
        <f t="shared" si="0"/>
        <v>30</v>
      </c>
    </row>
    <row r="22" spans="1:38" x14ac:dyDescent="0.25">
      <c r="A22" s="20">
        <v>14</v>
      </c>
      <c r="B22" s="15" t="s">
        <v>38</v>
      </c>
      <c r="C22" s="15" t="s">
        <v>41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16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16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16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16</v>
      </c>
      <c r="AE22" s="20" t="s">
        <v>13</v>
      </c>
      <c r="AF22" s="20" t="s">
        <v>13</v>
      </c>
      <c r="AG22" s="20" t="s">
        <v>13</v>
      </c>
      <c r="AH22" s="21">
        <f>COUNTIF(D22:AG22,"p")</f>
        <v>26</v>
      </c>
      <c r="AI22" s="21">
        <f>COUNTIF(D22:AH22,"wo")</f>
        <v>4</v>
      </c>
      <c r="AJ22" s="13">
        <f>COUNTIF(D23:AE23,"CL")</f>
        <v>0</v>
      </c>
      <c r="AK22" s="13">
        <f>COUNTIF(D23:AE23,"PL")</f>
        <v>0</v>
      </c>
      <c r="AL22" s="13">
        <f t="shared" si="0"/>
        <v>30</v>
      </c>
    </row>
    <row r="23" spans="1:38" x14ac:dyDescent="0.25">
      <c r="A23" s="16">
        <v>15</v>
      </c>
      <c r="B23" s="15" t="s">
        <v>42</v>
      </c>
      <c r="C23" s="15" t="s">
        <v>43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16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16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16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16</v>
      </c>
      <c r="AF23" s="20" t="s">
        <v>13</v>
      </c>
      <c r="AG23" s="20" t="s">
        <v>13</v>
      </c>
      <c r="AH23" s="21">
        <f>COUNTIF(D23:AG23,"p")</f>
        <v>26</v>
      </c>
      <c r="AI23" s="21">
        <f>COUNTIF(D23:AH23,"wo")</f>
        <v>4</v>
      </c>
      <c r="AJ23" s="13">
        <f>COUNTIF(D24:AE24,"CL")</f>
        <v>0</v>
      </c>
      <c r="AK23" s="13">
        <f>COUNTIF(D24:AE24,"PL")</f>
        <v>0</v>
      </c>
      <c r="AL23" s="13">
        <f t="shared" si="0"/>
        <v>30</v>
      </c>
    </row>
    <row r="24" spans="1:38" x14ac:dyDescent="0.25">
      <c r="A24" s="20">
        <v>16</v>
      </c>
      <c r="B24" s="15" t="s">
        <v>49</v>
      </c>
      <c r="C24" s="15" t="s">
        <v>60</v>
      </c>
      <c r="D24" s="20" t="s">
        <v>13</v>
      </c>
      <c r="E24" s="20" t="s">
        <v>13</v>
      </c>
      <c r="F24" s="20" t="s">
        <v>16</v>
      </c>
      <c r="G24" s="20" t="s">
        <v>13</v>
      </c>
      <c r="H24" s="20" t="s">
        <v>13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16</v>
      </c>
      <c r="N24" s="20" t="s">
        <v>13</v>
      </c>
      <c r="O24" s="20" t="s">
        <v>13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16</v>
      </c>
      <c r="U24" s="20" t="s">
        <v>13</v>
      </c>
      <c r="V24" s="20" t="s">
        <v>13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16</v>
      </c>
      <c r="AB24" s="20" t="s">
        <v>13</v>
      </c>
      <c r="AC24" s="20" t="s">
        <v>13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1">
        <f>COUNTIF(D24:AG24,"p")</f>
        <v>26</v>
      </c>
      <c r="AI24" s="21">
        <f>COUNTIF(D24:AH24,"wo")</f>
        <v>4</v>
      </c>
      <c r="AJ24" s="13">
        <f>COUNTIF(D25:AE25,"CL")</f>
        <v>0</v>
      </c>
      <c r="AK24" s="13">
        <f>COUNTIF(D25:AE25,"PL")</f>
        <v>0</v>
      </c>
      <c r="AL24" s="13">
        <f t="shared" si="0"/>
        <v>30</v>
      </c>
    </row>
    <row r="25" spans="1:38" x14ac:dyDescent="0.25">
      <c r="A25" s="20">
        <v>17</v>
      </c>
      <c r="B25" s="15" t="s">
        <v>50</v>
      </c>
      <c r="C25" s="15" t="s">
        <v>61</v>
      </c>
      <c r="D25" s="20" t="s">
        <v>13</v>
      </c>
      <c r="E25" s="20" t="s">
        <v>13</v>
      </c>
      <c r="F25" s="20" t="s">
        <v>13</v>
      </c>
      <c r="G25" s="20" t="s">
        <v>16</v>
      </c>
      <c r="H25" s="20" t="s">
        <v>13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16</v>
      </c>
      <c r="O25" s="20" t="s">
        <v>13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16</v>
      </c>
      <c r="V25" s="20" t="s">
        <v>13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16</v>
      </c>
      <c r="AC25" s="20" t="s">
        <v>13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21">
        <f>COUNTIF(D25:AG25,"p")</f>
        <v>26</v>
      </c>
      <c r="AI25" s="21">
        <f>COUNTIF(D25:AH25,"wo")</f>
        <v>4</v>
      </c>
      <c r="AJ25" s="13">
        <f>COUNTIF(D26:AE26,"CL")</f>
        <v>0</v>
      </c>
      <c r="AK25" s="13">
        <f>COUNTIF(D26:AE26,"PL")</f>
        <v>0</v>
      </c>
      <c r="AL25" s="13">
        <f t="shared" si="0"/>
        <v>30</v>
      </c>
    </row>
    <row r="26" spans="1:38" x14ac:dyDescent="0.25">
      <c r="A26" s="16">
        <v>18</v>
      </c>
      <c r="B26" s="15" t="s">
        <v>51</v>
      </c>
      <c r="C26" s="15" t="s">
        <v>62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16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16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16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16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21">
        <f>COUNTIF(D26:AG26,"p")</f>
        <v>26</v>
      </c>
      <c r="AI26" s="21">
        <f>COUNTIF(D26:AH26,"wo")</f>
        <v>4</v>
      </c>
      <c r="AJ26" s="13">
        <f>COUNTIF(D27:AE27,"CL")</f>
        <v>0</v>
      </c>
      <c r="AK26" s="13">
        <f>COUNTIF(D27:AE27,"PL")</f>
        <v>0</v>
      </c>
      <c r="AL26" s="13">
        <f t="shared" si="0"/>
        <v>30</v>
      </c>
    </row>
    <row r="27" spans="1:38" x14ac:dyDescent="0.25">
      <c r="A27" s="20">
        <v>19</v>
      </c>
      <c r="B27" s="15" t="s">
        <v>52</v>
      </c>
      <c r="C27" s="15" t="s">
        <v>63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16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16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13</v>
      </c>
      <c r="W27" s="20" t="s">
        <v>16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16</v>
      </c>
      <c r="AE27" s="20" t="s">
        <v>13</v>
      </c>
      <c r="AF27" s="20" t="s">
        <v>13</v>
      </c>
      <c r="AG27" s="20" t="s">
        <v>13</v>
      </c>
      <c r="AH27" s="21">
        <f>COUNTIF(D27:AG27,"p")</f>
        <v>26</v>
      </c>
      <c r="AI27" s="21">
        <f>COUNTIF(D27:AH27,"wo")</f>
        <v>4</v>
      </c>
      <c r="AJ27" s="13">
        <f>COUNTIF(D28:AE28,"CL")</f>
        <v>0</v>
      </c>
      <c r="AK27" s="13">
        <f>COUNTIF(D28:AE28,"PL")</f>
        <v>0</v>
      </c>
      <c r="AL27" s="13">
        <f t="shared" si="0"/>
        <v>30</v>
      </c>
    </row>
    <row r="28" spans="1:38" x14ac:dyDescent="0.25">
      <c r="A28" s="20">
        <v>20</v>
      </c>
      <c r="B28" s="15" t="s">
        <v>53</v>
      </c>
      <c r="C28" s="15" t="s">
        <v>64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13</v>
      </c>
      <c r="J28" s="20" t="s">
        <v>16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13</v>
      </c>
      <c r="Q28" s="20" t="s">
        <v>16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14</v>
      </c>
      <c r="W28" s="20" t="s">
        <v>14</v>
      </c>
      <c r="X28" s="20" t="s">
        <v>14</v>
      </c>
      <c r="Y28" s="20" t="s">
        <v>14</v>
      </c>
      <c r="Z28" s="20" t="s">
        <v>14</v>
      </c>
      <c r="AA28" s="20" t="s">
        <v>14</v>
      </c>
      <c r="AB28" s="20" t="s">
        <v>14</v>
      </c>
      <c r="AC28" s="20" t="s">
        <v>14</v>
      </c>
      <c r="AD28" s="20" t="s">
        <v>14</v>
      </c>
      <c r="AE28" s="20" t="s">
        <v>14</v>
      </c>
      <c r="AF28" s="20" t="s">
        <v>14</v>
      </c>
      <c r="AG28" s="20" t="s">
        <v>14</v>
      </c>
      <c r="AH28" s="21">
        <f>COUNTIF(D28:AG28,"p")</f>
        <v>16</v>
      </c>
      <c r="AI28" s="21">
        <f>COUNTIF(D28:AH28,"wo")</f>
        <v>2</v>
      </c>
      <c r="AJ28" s="13">
        <f>COUNTIF(D29:AE29,"CL")</f>
        <v>0</v>
      </c>
      <c r="AK28" s="13">
        <f>COUNTIF(D29:AE29,"PL")</f>
        <v>0</v>
      </c>
      <c r="AL28" s="13">
        <f t="shared" si="0"/>
        <v>18</v>
      </c>
    </row>
    <row r="29" spans="1:38" x14ac:dyDescent="0.25">
      <c r="A29" s="16">
        <v>21</v>
      </c>
      <c r="B29" s="15" t="s">
        <v>70</v>
      </c>
      <c r="C29" s="15" t="s">
        <v>71</v>
      </c>
      <c r="D29" s="20" t="s">
        <v>13</v>
      </c>
      <c r="E29" s="20" t="s">
        <v>13</v>
      </c>
      <c r="F29" s="20" t="s">
        <v>16</v>
      </c>
      <c r="G29" s="20" t="s">
        <v>13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16</v>
      </c>
      <c r="N29" s="20" t="s">
        <v>13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16</v>
      </c>
      <c r="U29" s="20" t="s">
        <v>13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16</v>
      </c>
      <c r="AB29" s="20" t="s">
        <v>13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1">
        <f>COUNTIF(D29:AG29,"p")</f>
        <v>26</v>
      </c>
      <c r="AI29" s="21">
        <f>COUNTIF(D29:AH29,"wo")</f>
        <v>4</v>
      </c>
      <c r="AJ29" s="13">
        <f>COUNTIF(D30:AE30,"CL")</f>
        <v>0</v>
      </c>
      <c r="AK29" s="13">
        <f>COUNTIF(D30:AE30,"PL")</f>
        <v>0</v>
      </c>
      <c r="AL29" s="13">
        <f t="shared" si="0"/>
        <v>30</v>
      </c>
    </row>
    <row r="30" spans="1:38" x14ac:dyDescent="0.25">
      <c r="A30" s="20">
        <v>22</v>
      </c>
      <c r="B30" s="15" t="s">
        <v>54</v>
      </c>
      <c r="C30" s="15" t="s">
        <v>65</v>
      </c>
      <c r="D30" s="20" t="s">
        <v>13</v>
      </c>
      <c r="E30" s="20" t="s">
        <v>13</v>
      </c>
      <c r="F30" s="20" t="s">
        <v>13</v>
      </c>
      <c r="G30" s="20" t="s">
        <v>16</v>
      </c>
      <c r="H30" s="20" t="s">
        <v>13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16</v>
      </c>
      <c r="O30" s="20" t="s">
        <v>13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16</v>
      </c>
      <c r="V30" s="20" t="s">
        <v>13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16</v>
      </c>
      <c r="AC30" s="20" t="s">
        <v>13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21">
        <f>COUNTIF(D30:AG30,"p")</f>
        <v>26</v>
      </c>
      <c r="AI30" s="21">
        <f>COUNTIF(D30:AH30,"wo")</f>
        <v>4</v>
      </c>
      <c r="AJ30" s="13">
        <f>COUNTIF(D31:AE31,"CL")</f>
        <v>0</v>
      </c>
      <c r="AK30" s="13">
        <f>COUNTIF(D31:AE31,"PL")</f>
        <v>0</v>
      </c>
      <c r="AL30" s="13">
        <f t="shared" si="0"/>
        <v>30</v>
      </c>
    </row>
    <row r="31" spans="1:38" x14ac:dyDescent="0.25">
      <c r="A31" s="20">
        <v>23</v>
      </c>
      <c r="B31" s="15" t="s">
        <v>55</v>
      </c>
      <c r="C31" s="15" t="s">
        <v>66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16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16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16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16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21">
        <f>COUNTIF(D31:AG31,"p")</f>
        <v>26</v>
      </c>
      <c r="AI31" s="21">
        <f>COUNTIF(D31:AH31,"wo")</f>
        <v>4</v>
      </c>
      <c r="AJ31" s="13">
        <f>COUNTIF(D32:AE32,"CL")</f>
        <v>0</v>
      </c>
      <c r="AK31" s="13">
        <f>COUNTIF(D32:AE32,"PL")</f>
        <v>0</v>
      </c>
      <c r="AL31" s="13">
        <f t="shared" si="0"/>
        <v>30</v>
      </c>
    </row>
    <row r="32" spans="1:38" x14ac:dyDescent="0.25">
      <c r="A32" s="16">
        <v>24</v>
      </c>
      <c r="B32" s="15" t="s">
        <v>56</v>
      </c>
      <c r="C32" s="15" t="s">
        <v>67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16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16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16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16</v>
      </c>
      <c r="AE32" s="20" t="s">
        <v>13</v>
      </c>
      <c r="AF32" s="20" t="s">
        <v>13</v>
      </c>
      <c r="AG32" s="20" t="s">
        <v>13</v>
      </c>
      <c r="AH32" s="21">
        <f>COUNTIF(D32:AG32,"p")</f>
        <v>26</v>
      </c>
      <c r="AI32" s="21">
        <f>COUNTIF(D32:AH32,"wo")</f>
        <v>4</v>
      </c>
      <c r="AJ32" s="13">
        <f>COUNTIF(D33:AE33,"CL")</f>
        <v>0</v>
      </c>
      <c r="AK32" s="13">
        <f>COUNTIF(D33:AE33,"PL")</f>
        <v>0</v>
      </c>
      <c r="AL32" s="13">
        <f t="shared" si="0"/>
        <v>30</v>
      </c>
    </row>
    <row r="33" spans="1:38" x14ac:dyDescent="0.25">
      <c r="A33" s="20">
        <v>25</v>
      </c>
      <c r="B33" s="15" t="s">
        <v>57</v>
      </c>
      <c r="C33" s="15" t="s">
        <v>68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16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16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16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14</v>
      </c>
      <c r="AD33" s="20" t="s">
        <v>14</v>
      </c>
      <c r="AE33" s="20" t="s">
        <v>14</v>
      </c>
      <c r="AF33" s="20" t="s">
        <v>14</v>
      </c>
      <c r="AG33" s="20" t="s">
        <v>13</v>
      </c>
      <c r="AH33" s="21">
        <f>COUNTIF(D33:AG33,"p")</f>
        <v>23</v>
      </c>
      <c r="AI33" s="21">
        <f>COUNTIF(D33:AH33,"wo")</f>
        <v>3</v>
      </c>
      <c r="AJ33" s="13">
        <f>COUNTIF(D34:AE34,"CL")</f>
        <v>0</v>
      </c>
      <c r="AK33" s="13">
        <f>COUNTIF(D34:AE34,"PL")</f>
        <v>0</v>
      </c>
      <c r="AL33" s="13">
        <f t="shared" si="0"/>
        <v>26</v>
      </c>
    </row>
    <row r="34" spans="1:38" x14ac:dyDescent="0.25">
      <c r="A34" s="20">
        <v>26</v>
      </c>
      <c r="B34" s="15" t="s">
        <v>58</v>
      </c>
      <c r="C34" s="15" t="s">
        <v>69</v>
      </c>
      <c r="D34" s="20" t="s">
        <v>13</v>
      </c>
      <c r="E34" s="20" t="s">
        <v>13</v>
      </c>
      <c r="F34" s="20" t="s">
        <v>16</v>
      </c>
      <c r="G34" s="20" t="s">
        <v>13</v>
      </c>
      <c r="H34" s="20" t="s">
        <v>13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16</v>
      </c>
      <c r="N34" s="20" t="s">
        <v>13</v>
      </c>
      <c r="O34" s="20" t="s">
        <v>13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16</v>
      </c>
      <c r="U34" s="20" t="s">
        <v>13</v>
      </c>
      <c r="V34" s="20" t="s">
        <v>13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16</v>
      </c>
      <c r="AB34" s="20" t="s">
        <v>13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21">
        <f>COUNTIF(D34:AG34,"p")</f>
        <v>26</v>
      </c>
      <c r="AI34" s="21">
        <f>COUNTIF(D34:AH34,"wo")</f>
        <v>4</v>
      </c>
      <c r="AJ34" s="13">
        <f>COUNTIF(D35:AE35,"CL")</f>
        <v>0</v>
      </c>
      <c r="AK34" s="13">
        <f>COUNTIF(D35:AE35,"PL")</f>
        <v>0</v>
      </c>
      <c r="AL34" s="13">
        <f t="shared" si="0"/>
        <v>30</v>
      </c>
    </row>
    <row r="35" spans="1:38" x14ac:dyDescent="0.25">
      <c r="A35" s="16">
        <v>27</v>
      </c>
      <c r="B35" s="15" t="s">
        <v>44</v>
      </c>
      <c r="C35" s="15" t="s">
        <v>45</v>
      </c>
      <c r="D35" s="20" t="s">
        <v>13</v>
      </c>
      <c r="E35" s="20" t="s">
        <v>13</v>
      </c>
      <c r="F35" s="20" t="s">
        <v>13</v>
      </c>
      <c r="G35" s="20" t="s">
        <v>16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16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16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16</v>
      </c>
      <c r="AC35" s="20" t="s">
        <v>13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21">
        <f>COUNTIF(D35:AG35,"p")</f>
        <v>26</v>
      </c>
      <c r="AI35" s="21">
        <f>COUNTIF(D35:AH35,"wo")</f>
        <v>4</v>
      </c>
      <c r="AJ35" s="13">
        <f>COUNTIF(D36:AE36,"CL")</f>
        <v>0</v>
      </c>
      <c r="AK35" s="13">
        <f>COUNTIF(D36:AE36,"PL")</f>
        <v>0</v>
      </c>
      <c r="AL35" s="13">
        <f t="shared" si="0"/>
        <v>30</v>
      </c>
    </row>
    <row r="36" spans="1:38" x14ac:dyDescent="0.25">
      <c r="A36" s="20">
        <v>28</v>
      </c>
      <c r="B36" s="18" t="s">
        <v>17</v>
      </c>
      <c r="C36" s="15" t="s">
        <v>22</v>
      </c>
      <c r="D36" s="20" t="s">
        <v>13</v>
      </c>
      <c r="E36" s="20" t="s">
        <v>13</v>
      </c>
      <c r="F36" s="20" t="s">
        <v>13</v>
      </c>
      <c r="G36" s="20" t="s">
        <v>13</v>
      </c>
      <c r="H36" s="20" t="s">
        <v>16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13</v>
      </c>
      <c r="O36" s="20" t="s">
        <v>16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13</v>
      </c>
      <c r="V36" s="20" t="s">
        <v>16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13</v>
      </c>
      <c r="AC36" s="20" t="s">
        <v>16</v>
      </c>
      <c r="AD36" s="20" t="s">
        <v>13</v>
      </c>
      <c r="AE36" s="20" t="s">
        <v>13</v>
      </c>
      <c r="AF36" s="20" t="s">
        <v>13</v>
      </c>
      <c r="AG36" s="20" t="s">
        <v>13</v>
      </c>
      <c r="AH36" s="21">
        <f>COUNTIF(D36:AG36,"p")</f>
        <v>26</v>
      </c>
      <c r="AI36" s="21">
        <f>COUNTIF(D36:AH36,"wo")</f>
        <v>4</v>
      </c>
      <c r="AJ36" s="13">
        <f>COUNTIF(D37:AE37,"CL")</f>
        <v>0</v>
      </c>
      <c r="AK36" s="13">
        <f>COUNTIF(D37:AE37,"PL")</f>
        <v>0</v>
      </c>
      <c r="AL36" s="13">
        <f t="shared" si="0"/>
        <v>30</v>
      </c>
    </row>
    <row r="37" spans="1:38" x14ac:dyDescent="0.25">
      <c r="A37" s="16">
        <v>29</v>
      </c>
      <c r="B37" s="18" t="s">
        <v>74</v>
      </c>
      <c r="C37" s="15" t="s">
        <v>76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13</v>
      </c>
      <c r="I37" s="20" t="s">
        <v>16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13</v>
      </c>
      <c r="O37" s="20" t="s">
        <v>13</v>
      </c>
      <c r="P37" s="20" t="s">
        <v>16</v>
      </c>
      <c r="Q37" s="20" t="s">
        <v>13</v>
      </c>
      <c r="R37" s="20" t="s">
        <v>13</v>
      </c>
      <c r="S37" s="20" t="s">
        <v>13</v>
      </c>
      <c r="T37" s="20" t="s">
        <v>13</v>
      </c>
      <c r="U37" s="20" t="s">
        <v>13</v>
      </c>
      <c r="V37" s="20" t="s">
        <v>13</v>
      </c>
      <c r="W37" s="20" t="s">
        <v>16</v>
      </c>
      <c r="X37" s="20" t="s">
        <v>13</v>
      </c>
      <c r="Y37" s="20" t="s">
        <v>13</v>
      </c>
      <c r="Z37" s="20" t="s">
        <v>13</v>
      </c>
      <c r="AA37" s="20" t="s">
        <v>13</v>
      </c>
      <c r="AB37" s="20" t="s">
        <v>13</v>
      </c>
      <c r="AC37" s="20" t="s">
        <v>14</v>
      </c>
      <c r="AD37" s="20" t="s">
        <v>14</v>
      </c>
      <c r="AE37" s="20" t="s">
        <v>14</v>
      </c>
      <c r="AF37" s="20" t="s">
        <v>13</v>
      </c>
      <c r="AG37" s="20" t="s">
        <v>14</v>
      </c>
      <c r="AH37" s="21">
        <f>COUNTIF(D37:AG37,"p")</f>
        <v>23</v>
      </c>
      <c r="AI37" s="21">
        <f>COUNTIF(D37:AH37,"wo")</f>
        <v>3</v>
      </c>
      <c r="AJ37" s="13" t="e">
        <f>COUNTIF(#REF!,"CL")</f>
        <v>#REF!</v>
      </c>
      <c r="AK37" s="13" t="e">
        <f>COUNTIF(#REF!,"PL")</f>
        <v>#REF!</v>
      </c>
      <c r="AL37" s="13" t="e">
        <f t="shared" si="0"/>
        <v>#REF!</v>
      </c>
    </row>
  </sheetData>
  <sortState ref="A9:AM37">
    <sortCondition ref="A9:A37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2022-10-21T08:16:47Z</dcterms:modified>
</cp:coreProperties>
</file>