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1" l="1"/>
  <c r="AJ31" i="1"/>
  <c r="AM31" i="1" s="1"/>
  <c r="AK31" i="1"/>
  <c r="AL31" i="1"/>
  <c r="AI9" i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M18" i="1" s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M22" i="1" s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M28" i="1" l="1"/>
  <c r="AM26" i="1"/>
  <c r="AM29" i="1"/>
  <c r="AM16" i="1"/>
  <c r="AM27" i="1"/>
  <c r="AM25" i="1"/>
  <c r="AM23" i="1"/>
  <c r="AM21" i="1"/>
  <c r="AM19" i="1"/>
  <c r="AM17" i="1"/>
  <c r="AM14" i="1"/>
  <c r="AM10" i="1"/>
  <c r="AM24" i="1"/>
  <c r="AM20" i="1"/>
  <c r="AM15" i="1"/>
  <c r="AM13" i="1"/>
  <c r="AM11" i="1"/>
  <c r="AM9" i="1"/>
  <c r="AM30" i="1"/>
  <c r="AM12" i="1"/>
</calcChain>
</file>

<file path=xl/sharedStrings.xml><?xml version="1.0" encoding="utf-8"?>
<sst xmlns="http://schemas.openxmlformats.org/spreadsheetml/2006/main" count="775" uniqueCount="65">
  <si>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</si>
  <si>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</si>
  <si>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</si>
  <si>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</si>
  <si>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</si>
  <si>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</si>
  <si>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</si>
  <si>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</si>
  <si>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</si>
  <si>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</si>
  <si>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</si>
  <si>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</si>
  <si>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</si>
  <si>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</si>
  <si>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</si>
  <si>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</si>
  <si>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</si>
  <si>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G000052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</si>
  <si>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</si>
  <si>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</si>
  <si>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</si>
  <si>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</si>
  <si>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</si>
  <si>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</si>
  <si>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</si>
  <si>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</si>
  <si>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</si>
  <si>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</si>
  <si>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</si>
  <si>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</si>
  <si>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</si>
  <si>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</si>
  <si>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</si>
  <si>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</si>
  <si>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</si>
  <si>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</si>
  <si>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</si>
  <si>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</si>
  <si>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</si>
  <si>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</si>
  <si>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</si>
  <si>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</si>
  <si>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</si>
  <si>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</si>
  <si>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</si>
  <si>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</si>
  <si>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</si>
  <si>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</si>
  <si>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</si>
  <si>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</si>
  <si>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</si>
  <si>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</si>
  <si>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</si>
  <si>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</si>
  <si>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G288997</t>
  </si>
  <si>
    <t>VINAY  KUMAR</t>
  </si>
  <si>
    <t>For the Month:-Oct 22</t>
  </si>
  <si>
    <t>G153076</t>
  </si>
  <si>
    <t>G266093</t>
  </si>
  <si>
    <t>G279222</t>
  </si>
  <si>
    <t>G294150</t>
  </si>
  <si>
    <t>AJEET  SINGH</t>
  </si>
  <si>
    <t>MANOJ  KUMAR</t>
  </si>
  <si>
    <t xml:space="preserve">NIKKI  </t>
  </si>
  <si>
    <t>ROHIT  TEVTIYA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</si>
</sst>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4" t="s">
        <v>53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56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3" t="s">
        <v>17</v>
      </c>
      <c r="C9" s="23" t="s">
        <v>35</v>
      </c>
      <c r="D9" s="21" t="s">
        <v>11</v>
      </c>
      <c r="E9" s="21" t="s">
        <v>11</v>
      </c>
      <c r="F9" s="21" t="s">
        <v>11</v>
      </c>
      <c r="G9" s="21" t="s">
        <v>14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14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14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14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>COUNTIF(D9:AH9,"p")</f>
        <v>27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18</v>
      </c>
      <c r="C10" s="15" t="s">
        <v>36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14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14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14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14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>COUNTIF(D10:AH10,"p")</f>
        <v>27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31</v>
      </c>
    </row>
    <row r="11" spans="1:39" ht="15" customHeight="1" x14ac:dyDescent="0.25">
      <c r="A11" s="14">
        <v>3</v>
      </c>
      <c r="B11" s="15" t="s">
        <v>19</v>
      </c>
      <c r="C11" s="15" t="s">
        <v>37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14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14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14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14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27</v>
      </c>
      <c r="AJ11" s="22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20</v>
      </c>
      <c r="C12" s="15" t="s">
        <v>38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14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14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14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14</v>
      </c>
      <c r="AF12" s="21" t="s">
        <v>11</v>
      </c>
      <c r="AG12" s="21" t="s">
        <v>11</v>
      </c>
      <c r="AH12" s="21" t="s">
        <v>11</v>
      </c>
      <c r="AI12" s="22">
        <f>COUNTIF(D12:AH12,"p")</f>
        <v>27</v>
      </c>
      <c r="AJ12" s="22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21</v>
      </c>
      <c r="C13" s="15" t="s">
        <v>39</v>
      </c>
      <c r="D13" s="21" t="s">
        <v>11</v>
      </c>
      <c r="E13" s="21" t="s">
        <v>11</v>
      </c>
      <c r="F13" s="21" t="s">
        <v>11</v>
      </c>
      <c r="G13" s="21" t="s">
        <v>14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14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14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14</v>
      </c>
      <c r="AC13" s="21" t="s">
        <v>11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>COUNTIF(D13:AH13,"p")</f>
        <v>27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22</v>
      </c>
      <c r="C14" s="15" t="s">
        <v>40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14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14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14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14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>COUNTIF(D14:AH14,"p")</f>
        <v>27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23</v>
      </c>
      <c r="C15" s="15" t="s">
        <v>41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14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14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14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14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27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57</v>
      </c>
      <c r="C16" s="15" t="s">
        <v>61</v>
      </c>
      <c r="D16" s="21" t="s">
        <v>11</v>
      </c>
      <c r="E16" s="21" t="s">
        <v>11</v>
      </c>
      <c r="F16" s="21" t="s">
        <v>11</v>
      </c>
      <c r="G16" s="21" t="s">
        <v>14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16</v>
      </c>
      <c r="M16" s="21" t="s">
        <v>11</v>
      </c>
      <c r="N16" s="21" t="s">
        <v>14</v>
      </c>
      <c r="O16" s="21" t="s">
        <v>11</v>
      </c>
      <c r="P16" s="21" t="s">
        <v>11</v>
      </c>
      <c r="Q16" s="21" t="s">
        <v>11</v>
      </c>
      <c r="R16" s="21" t="s">
        <v>11</v>
      </c>
      <c r="S16" s="21" t="s">
        <v>16</v>
      </c>
      <c r="T16" s="21" t="s">
        <v>11</v>
      </c>
      <c r="U16" s="21" t="s">
        <v>14</v>
      </c>
      <c r="V16" s="21" t="s">
        <v>11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16</v>
      </c>
      <c r="AB16" s="21" t="s">
        <v>16</v>
      </c>
      <c r="AC16" s="21" t="s">
        <v>16</v>
      </c>
      <c r="AD16" s="21" t="s">
        <v>16</v>
      </c>
      <c r="AE16" s="21" t="s">
        <v>16</v>
      </c>
      <c r="AF16" s="21" t="s">
        <v>16</v>
      </c>
      <c r="AG16" s="21" t="s">
        <v>16</v>
      </c>
      <c r="AH16" s="21" t="s">
        <v>16</v>
      </c>
      <c r="AI16" s="22">
        <f>COUNTIF(D16:AH16,"p")</f>
        <v>18</v>
      </c>
      <c r="AJ16" s="22">
        <f>COUNTIF(D16:AH16,"wo")</f>
        <v>3</v>
      </c>
      <c r="AK16" s="16">
        <f>COUNTIF(D16:AG16,"CL")</f>
        <v>0</v>
      </c>
      <c r="AL16" s="16">
        <f>COUNTIF(D16:AG16,"PL")</f>
        <v>0</v>
      </c>
      <c r="AM16" s="16">
        <f>SUM(AI16:AL16)</f>
        <v>21</v>
      </c>
    </row>
    <row r="17" spans="1:39" ht="15" customHeight="1" x14ac:dyDescent="0.25">
      <c r="A17" s="14">
        <v>9</v>
      </c>
      <c r="B17" s="15" t="s">
        <v>24</v>
      </c>
      <c r="C17" s="15" t="s">
        <v>42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14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14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14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14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25</v>
      </c>
      <c r="C18" s="15" t="s">
        <v>43</v>
      </c>
      <c r="D18" s="21" t="s">
        <v>11</v>
      </c>
      <c r="E18" s="21" t="s">
        <v>11</v>
      </c>
      <c r="F18" s="21" t="s">
        <v>11</v>
      </c>
      <c r="G18" s="21" t="s">
        <v>14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14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14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14</v>
      </c>
      <c r="AC18" s="21" t="s">
        <v>11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26</v>
      </c>
      <c r="C19" s="15" t="s">
        <v>44</v>
      </c>
      <c r="D19" s="21" t="s">
        <v>11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14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14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16</v>
      </c>
      <c r="V19" s="21" t="s">
        <v>11</v>
      </c>
      <c r="W19" s="21" t="s">
        <v>14</v>
      </c>
      <c r="X19" s="21" t="s">
        <v>11</v>
      </c>
      <c r="Y19" s="21" t="s">
        <v>11</v>
      </c>
      <c r="Z19" s="21" t="s">
        <v>16</v>
      </c>
      <c r="AA19" s="21" t="s">
        <v>11</v>
      </c>
      <c r="AB19" s="21" t="s">
        <v>11</v>
      </c>
      <c r="AC19" s="21" t="s">
        <v>11</v>
      </c>
      <c r="AD19" s="21" t="s">
        <v>14</v>
      </c>
      <c r="AE19" s="21" t="s">
        <v>11</v>
      </c>
      <c r="AF19" s="21" t="s">
        <v>16</v>
      </c>
      <c r="AG19" s="21" t="s">
        <v>11</v>
      </c>
      <c r="AH19" s="21" t="s">
        <v>11</v>
      </c>
      <c r="AI19" s="22">
        <f>COUNTIF(D19:AH19,"p")</f>
        <v>24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28</v>
      </c>
    </row>
    <row r="20" spans="1:39" x14ac:dyDescent="0.25">
      <c r="A20" s="14">
        <v>12</v>
      </c>
      <c r="B20" s="15" t="s">
        <v>27</v>
      </c>
      <c r="C20" s="15" t="s">
        <v>45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14</v>
      </c>
      <c r="P20" s="21" t="s">
        <v>11</v>
      </c>
      <c r="Q20" s="21" t="s">
        <v>11</v>
      </c>
      <c r="R20" s="21" t="s">
        <v>16</v>
      </c>
      <c r="S20" s="21" t="s">
        <v>11</v>
      </c>
      <c r="T20" s="21" t="s">
        <v>11</v>
      </c>
      <c r="U20" s="21" t="s">
        <v>11</v>
      </c>
      <c r="V20" s="21" t="s">
        <v>14</v>
      </c>
      <c r="W20" s="21" t="s">
        <v>11</v>
      </c>
      <c r="X20" s="21" t="s">
        <v>11</v>
      </c>
      <c r="Y20" s="21" t="s">
        <v>16</v>
      </c>
      <c r="Z20" s="21" t="s">
        <v>11</v>
      </c>
      <c r="AA20" s="21" t="s">
        <v>11</v>
      </c>
      <c r="AB20" s="21" t="s">
        <v>11</v>
      </c>
      <c r="AC20" s="21" t="s">
        <v>14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21</v>
      </c>
      <c r="AJ20" s="22">
        <f>COUNTIF(D20:AH20,"wo")</f>
        <v>3</v>
      </c>
      <c r="AK20" s="16">
        <f>COUNTIF(D20:AG20,"CL")</f>
        <v>0</v>
      </c>
      <c r="AL20" s="16">
        <f>COUNTIF(D20:AG20,"PL")</f>
        <v>0</v>
      </c>
      <c r="AM20" s="16">
        <f>SUM(AI20:AL20)</f>
        <v>24</v>
      </c>
    </row>
    <row r="21" spans="1:39" x14ac:dyDescent="0.25">
      <c r="A21" s="14">
        <v>13</v>
      </c>
      <c r="B21" s="15" t="s">
        <v>28</v>
      </c>
      <c r="C21" s="15" t="s">
        <v>46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14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14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14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14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29</v>
      </c>
      <c r="C22" s="15" t="s">
        <v>47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14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14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14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14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27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30</v>
      </c>
      <c r="C23" s="15" t="s">
        <v>48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14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1" t="s">
        <v>14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11</v>
      </c>
      <c r="X23" s="21" t="s">
        <v>14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11</v>
      </c>
      <c r="AE23" s="21" t="s">
        <v>14</v>
      </c>
      <c r="AF23" s="21" t="s">
        <v>11</v>
      </c>
      <c r="AG23" s="21" t="s">
        <v>11</v>
      </c>
      <c r="AH23" s="21" t="s">
        <v>11</v>
      </c>
      <c r="AI23" s="22">
        <f>COUNTIF(D23:AH23,"p")</f>
        <v>27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58</v>
      </c>
      <c r="C24" s="15" t="s">
        <v>62</v>
      </c>
      <c r="D24" s="21" t="s">
        <v>11</v>
      </c>
      <c r="E24" s="21" t="s">
        <v>11</v>
      </c>
      <c r="F24" s="21" t="s">
        <v>11</v>
      </c>
      <c r="G24" s="21" t="s">
        <v>14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14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14</v>
      </c>
      <c r="V24" s="21" t="s">
        <v>11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14</v>
      </c>
      <c r="AC24" s="21" t="s">
        <v>11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2">
        <f>COUNTIF(D24:AH24,"p")</f>
        <v>27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31</v>
      </c>
      <c r="C25" s="15" t="s">
        <v>49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14</v>
      </c>
      <c r="K25" s="21" t="s">
        <v>11</v>
      </c>
      <c r="L25" s="21" t="s">
        <v>11</v>
      </c>
      <c r="M25" s="21" t="s">
        <v>11</v>
      </c>
      <c r="N25" s="21" t="s">
        <v>16</v>
      </c>
      <c r="O25" s="21" t="s">
        <v>11</v>
      </c>
      <c r="P25" s="21" t="s">
        <v>11</v>
      </c>
      <c r="Q25" s="21" t="s">
        <v>14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14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14</v>
      </c>
      <c r="AF25" s="21" t="s">
        <v>11</v>
      </c>
      <c r="AG25" s="21" t="s">
        <v>11</v>
      </c>
      <c r="AH25" s="21" t="s">
        <v>11</v>
      </c>
      <c r="AI25" s="22">
        <f>COUNTIF(D25:AH25,"p")</f>
        <v>26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30</v>
      </c>
    </row>
    <row r="26" spans="1:39" x14ac:dyDescent="0.25">
      <c r="A26" s="14">
        <v>18</v>
      </c>
      <c r="B26" s="15" t="s">
        <v>32</v>
      </c>
      <c r="C26" s="15" t="s">
        <v>50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14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14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14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14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>COUNTIF(D26:AH26,"p")</f>
        <v>27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33</v>
      </c>
      <c r="C27" s="15" t="s">
        <v>51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14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14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14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11</v>
      </c>
      <c r="AD27" s="21" t="s">
        <v>14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59</v>
      </c>
      <c r="C28" s="15" t="s">
        <v>63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14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14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14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14</v>
      </c>
      <c r="AF28" s="21" t="s">
        <v>11</v>
      </c>
      <c r="AG28" s="21" t="s">
        <v>11</v>
      </c>
      <c r="AH28" s="21" t="s">
        <v>11</v>
      </c>
      <c r="AI28" s="22">
        <f>COUNTIF(D28:AH28,"p")</f>
        <v>27</v>
      </c>
      <c r="AJ28" s="22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34</v>
      </c>
      <c r="C29" s="15" t="s">
        <v>52</v>
      </c>
      <c r="D29" s="21" t="s">
        <v>11</v>
      </c>
      <c r="E29" s="21" t="s">
        <v>11</v>
      </c>
      <c r="F29" s="21" t="s">
        <v>11</v>
      </c>
      <c r="G29" s="21" t="s">
        <v>14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14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14</v>
      </c>
      <c r="V29" s="21" t="s">
        <v>11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14</v>
      </c>
      <c r="AC29" s="21" t="s">
        <v>11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COUNTIF(D29:AH29,"p")</f>
        <v>27</v>
      </c>
      <c r="AJ29" s="22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54</v>
      </c>
      <c r="C30" s="15" t="s">
        <v>55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14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14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14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14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>COUNTIF(D30:AH30,"p")</f>
        <v>27</v>
      </c>
      <c r="AJ30" s="22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31</v>
      </c>
    </row>
    <row r="31" spans="1:39" x14ac:dyDescent="0.25">
      <c r="A31" s="14">
        <v>23</v>
      </c>
      <c r="B31" s="15" t="s">
        <v>60</v>
      </c>
      <c r="C31" s="15" t="s">
        <v>64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14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14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14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14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COUNTIF(D31:AH31,"p")</f>
        <v>27</v>
      </c>
      <c r="AJ31" s="22">
        <f>COUNTIF(D31:AH31,"wo")</f>
        <v>4</v>
      </c>
      <c r="AK31" s="16">
        <f>COUNTIF(D31:AG31,"CL")</f>
        <v>0</v>
      </c>
      <c r="AL31" s="16">
        <f>COUNTIF(D31:AG31,"PL")</f>
        <v>0</v>
      </c>
      <c r="AM31" s="16">
        <f>SUM(AI31:AL31)</f>
        <v>31</v>
      </c>
    </row>
  </sheetData>
  <sortState ref="A9:AM31">
    <sortCondition ref="A9:A31"/>
  </sortState>
  <dataValidations count="2">
    <dataValidation type="textLength" operator="lessThanOrEqual" allowBlank="1" showInputMessage="1" showErrorMessage="1" sqref="B9:B31">
      <formula1>20</formula1>
    </dataValidation>
    <dataValidation type="textLength" operator="lessThanOrEqual" allowBlank="1" showInputMessage="1" showErrorMessage="1" sqref="C9:C31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2022-11-17T07:24:03Z</dcterms:modified>
</cp:coreProperties>
</file>