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24" i="5" l="1"/>
  <c r="AK24" i="5"/>
  <c r="AJ24" i="5"/>
  <c r="AI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M24" i="5" l="1"/>
  <c r="AK10" i="5"/>
  <c r="AL10" i="5"/>
  <c r="AK11" i="5"/>
  <c r="AL11" i="5"/>
  <c r="AK12" i="5"/>
  <c r="AL12" i="5"/>
  <c r="AK13" i="5"/>
  <c r="AL13" i="5"/>
  <c r="AK14" i="5"/>
  <c r="AL14" i="5"/>
  <c r="AM14" i="5" s="1"/>
  <c r="AK15" i="5"/>
  <c r="AL15" i="5"/>
  <c r="AK16" i="5"/>
  <c r="AL16" i="5"/>
  <c r="AK17" i="5"/>
  <c r="AL17" i="5"/>
  <c r="AK18" i="5"/>
  <c r="AM18" i="5" s="1"/>
  <c r="AL18" i="5"/>
  <c r="AK19" i="5"/>
  <c r="AL19" i="5"/>
  <c r="AK20" i="5"/>
  <c r="AL20" i="5"/>
  <c r="AK21" i="5"/>
  <c r="AL21" i="5"/>
  <c r="AK22" i="5"/>
  <c r="AL22" i="5"/>
  <c r="AK23" i="5"/>
  <c r="AL23" i="5"/>
  <c r="AM22" i="5" l="1"/>
  <c r="AM23" i="5"/>
  <c r="AM15" i="5"/>
  <c r="AM11" i="5"/>
  <c r="AM10" i="5"/>
  <c r="AM19" i="5"/>
  <c r="AM21" i="5"/>
  <c r="AM17" i="5"/>
  <c r="AM13" i="5"/>
  <c r="AM20" i="5"/>
  <c r="AM16" i="5"/>
  <c r="AM12" i="5"/>
  <c r="AL9" i="5"/>
  <c r="AK9" i="5"/>
  <c r="AM9" i="5" l="1"/>
</calcChain>
</file>

<file path=xl/sharedStrings.xml><?xml version="1.0" encoding="utf-8"?>
<sst xmlns="http://schemas.openxmlformats.org/spreadsheetml/2006/main" count="544" uniqueCount="51">
  <si>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</si>
  <si>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</si>
  <si>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</si>
  <si>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</si>
  <si>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</si>
  <si>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</si>
  <si>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</si>
  <si>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</si>
  <si>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</si>
  <si>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</si>
  <si>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</si>
  <si>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</si>
  <si>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</si>
  <si>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</si>
  <si>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</si>
  <si>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</si>
  <si>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</si>
  <si>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</si>
  <si>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</si>
  <si>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</si>
  <si>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</si>
  <si>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</si>
  <si>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</si>
  <si>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</si>
  <si>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</si>
  <si>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</si>
  <si>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</si>
  <si>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</si>
  <si>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</si>
  <si>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</si>
  <si>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KAMALBHAN  SINGH</t>
  </si>
  <si>
    <t>G258625</t>
  </si>
  <si>
    <t>ANOOP  KUMAR</t>
  </si>
  <si>
    <t>G267886</t>
  </si>
  <si>
    <t>CHANDAN  YADAV</t>
  </si>
  <si>
    <t>G287395</t>
  </si>
  <si>
    <t>G287907</t>
  </si>
  <si>
    <t>G288855</t>
  </si>
  <si>
    <t>G288854</t>
  </si>
  <si>
    <t xml:space="preserve">KAUSHLESH  </t>
  </si>
  <si>
    <t>ABHISHEK  KUMAR</t>
  </si>
  <si>
    <t>MADHAV  KUMAR</t>
  </si>
  <si>
    <t>SHIVAM  KUMAR</t>
  </si>
  <si>
    <t>CHANDRA  PRAKASH</t>
  </si>
  <si>
    <t>For the Month:- Dec 2022</t>
  </si>
  <si>
    <t>G110065</t>
  </si>
  <si>
    <t>G266033</t>
  </si>
  <si>
    <t>G298021</t>
  </si>
  <si>
    <t>PRAHLAD  KUMAR</t>
  </si>
  <si>
    <t>DEVENDRA  NATH</t>
  </si>
  <si>
    <t>VINAY KUMAR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</si>
</sst>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2" width="3" customWidth="1"/>
    <col min="33" max="34" width="3.28515625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44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38</v>
      </c>
      <c r="C9" s="19" t="s">
        <v>42</v>
      </c>
      <c r="D9" s="20" t="s">
        <v>13</v>
      </c>
      <c r="E9" s="20" t="s">
        <v>13</v>
      </c>
      <c r="F9" s="20" t="s">
        <v>13</v>
      </c>
      <c r="G9" s="20" t="s">
        <v>20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20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20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20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">
        <v>2</v>
      </c>
      <c r="B10" s="19" t="s">
        <v>45</v>
      </c>
      <c r="C10" s="19" t="s">
        <v>48</v>
      </c>
      <c r="D10" s="20" t="s">
        <v>20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13</v>
      </c>
      <c r="K10" s="20" t="s">
        <v>20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13</v>
      </c>
      <c r="R10" s="20" t="s">
        <v>20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13</v>
      </c>
      <c r="Y10" s="20" t="s">
        <v>20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13</v>
      </c>
      <c r="AF10" s="20" t="s">
        <v>20</v>
      </c>
      <c r="AG10" s="20" t="s">
        <v>13</v>
      </c>
      <c r="AH10" s="20" t="s">
        <v>13</v>
      </c>
      <c r="AI10" s="15">
        <f>COUNTIF(D10:AH10,"p")</f>
        <v>26</v>
      </c>
      <c r="AJ10" s="15">
        <f>COUNTIF(D10:AH10,"wo")</f>
        <v>5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19" t="s">
        <v>24</v>
      </c>
      <c r="C11" s="19" t="s">
        <v>25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20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20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20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20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">
        <v>4</v>
      </c>
      <c r="B12" s="19" t="s">
        <v>31</v>
      </c>
      <c r="C12" s="19" t="s">
        <v>32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20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20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20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20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">
        <v>5</v>
      </c>
      <c r="B13" s="19" t="s">
        <v>46</v>
      </c>
      <c r="C13" s="19" t="s">
        <v>49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20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20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20</v>
      </c>
      <c r="Y13" s="20" t="s">
        <v>13</v>
      </c>
      <c r="Z13" s="20" t="s">
        <v>15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20</v>
      </c>
      <c r="AF13" s="20" t="s">
        <v>13</v>
      </c>
      <c r="AG13" s="20" t="s">
        <v>13</v>
      </c>
      <c r="AH13" s="20" t="s">
        <v>13</v>
      </c>
      <c r="AI13" s="15">
        <f>COUNTIF(D13:AH13,"p")</f>
        <v>26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30</v>
      </c>
    </row>
    <row r="14" spans="1:39" ht="15" customHeight="1" x14ac:dyDescent="0.25">
      <c r="A14" s="1">
        <v>6</v>
      </c>
      <c r="B14" s="19" t="s">
        <v>33</v>
      </c>
      <c r="C14" s="19" t="s">
        <v>34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20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20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20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20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">
        <v>7</v>
      </c>
      <c r="B15" s="19" t="s">
        <v>35</v>
      </c>
      <c r="C15" s="19" t="s">
        <v>39</v>
      </c>
      <c r="D15" s="20" t="s">
        <v>13</v>
      </c>
      <c r="E15" s="20" t="s">
        <v>13</v>
      </c>
      <c r="F15" s="20" t="s">
        <v>13</v>
      </c>
      <c r="G15" s="20" t="s">
        <v>20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20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20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20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x14ac:dyDescent="0.25">
      <c r="A16" s="1">
        <v>8</v>
      </c>
      <c r="B16" s="19" t="s">
        <v>36</v>
      </c>
      <c r="C16" s="19" t="s">
        <v>40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20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20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20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20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x14ac:dyDescent="0.25">
      <c r="A17" s="1">
        <v>9</v>
      </c>
      <c r="B17" s="19" t="s">
        <v>37</v>
      </c>
      <c r="C17" s="19" t="s">
        <v>41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20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20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20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20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x14ac:dyDescent="0.25">
      <c r="A18" s="1">
        <v>10</v>
      </c>
      <c r="B18" s="19" t="s">
        <v>47</v>
      </c>
      <c r="C18" s="19" t="s">
        <v>50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20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20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20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20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">
        <v>11</v>
      </c>
      <c r="B19" s="19" t="s">
        <v>16</v>
      </c>
      <c r="C19" s="19" t="s">
        <v>17</v>
      </c>
      <c r="D19" s="20" t="s">
        <v>13</v>
      </c>
      <c r="E19" s="20" t="s">
        <v>13</v>
      </c>
      <c r="F19" s="20" t="s">
        <v>13</v>
      </c>
      <c r="G19" s="20" t="s">
        <v>20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20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20</v>
      </c>
      <c r="V19" s="20" t="s">
        <v>13</v>
      </c>
      <c r="W19" s="20" t="s">
        <v>13</v>
      </c>
      <c r="X19" s="20" t="s">
        <v>13</v>
      </c>
      <c r="Y19" s="20" t="s">
        <v>15</v>
      </c>
      <c r="Z19" s="20" t="s">
        <v>15</v>
      </c>
      <c r="AA19" s="20" t="s">
        <v>15</v>
      </c>
      <c r="AB19" s="20" t="s">
        <v>15</v>
      </c>
      <c r="AC19" s="20" t="s">
        <v>15</v>
      </c>
      <c r="AD19" s="20" t="s">
        <v>15</v>
      </c>
      <c r="AE19" s="20" t="s">
        <v>15</v>
      </c>
      <c r="AF19" s="20" t="s">
        <v>15</v>
      </c>
      <c r="AG19" s="20" t="s">
        <v>15</v>
      </c>
      <c r="AH19" s="20" t="s">
        <v>15</v>
      </c>
      <c r="AI19" s="15">
        <f>COUNTIF(D19:AH19,"p")</f>
        <v>18</v>
      </c>
      <c r="AJ19" s="15">
        <f>COUNTIF(D19:AH19,"wo")</f>
        <v>3</v>
      </c>
      <c r="AK19" s="16">
        <f>COUNTIF(D19:AE19,"CL")</f>
        <v>0</v>
      </c>
      <c r="AL19" s="16">
        <f>COUNTIF(D19:AE19,"PL")</f>
        <v>0</v>
      </c>
      <c r="AM19" s="16">
        <f>SUM(AI19:AL19)</f>
        <v>21</v>
      </c>
    </row>
    <row r="20" spans="1:39" x14ac:dyDescent="0.25">
      <c r="A20" s="1">
        <v>12</v>
      </c>
      <c r="B20" s="19" t="s">
        <v>26</v>
      </c>
      <c r="C20" s="19" t="s">
        <v>29</v>
      </c>
      <c r="D20" s="20" t="s">
        <v>13</v>
      </c>
      <c r="E20" s="20" t="s">
        <v>13</v>
      </c>
      <c r="F20" s="20" t="s">
        <v>13</v>
      </c>
      <c r="G20" s="20" t="s">
        <v>20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20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20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20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">
        <v>13</v>
      </c>
      <c r="B21" s="19" t="s">
        <v>18</v>
      </c>
      <c r="C21" s="19" t="s">
        <v>19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20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20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20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20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">
        <v>14</v>
      </c>
      <c r="B22" s="19" t="s">
        <v>21</v>
      </c>
      <c r="C22" s="19" t="s">
        <v>22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20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20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20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20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">
        <v>15</v>
      </c>
      <c r="B23" s="19" t="s">
        <v>27</v>
      </c>
      <c r="C23" s="19" t="s">
        <v>43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20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20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20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20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">
        <v>16</v>
      </c>
      <c r="B24" s="19" t="s">
        <v>28</v>
      </c>
      <c r="C24" s="19" t="s">
        <v>30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20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20</v>
      </c>
      <c r="P24" s="20" t="s">
        <v>13</v>
      </c>
      <c r="Q24" s="20" t="s">
        <v>13</v>
      </c>
      <c r="R24" s="20" t="s">
        <v>13</v>
      </c>
      <c r="S24" s="20" t="s">
        <v>15</v>
      </c>
      <c r="T24" s="20" t="s">
        <v>13</v>
      </c>
      <c r="U24" s="20" t="s">
        <v>13</v>
      </c>
      <c r="V24" s="20" t="s">
        <v>20</v>
      </c>
      <c r="W24" s="20" t="s">
        <v>13</v>
      </c>
      <c r="X24" s="20" t="s">
        <v>13</v>
      </c>
      <c r="Y24" s="20" t="s">
        <v>15</v>
      </c>
      <c r="Z24" s="20" t="s">
        <v>13</v>
      </c>
      <c r="AA24" s="20" t="s">
        <v>13</v>
      </c>
      <c r="AB24" s="20" t="s">
        <v>13</v>
      </c>
      <c r="AC24" s="20" t="s">
        <v>20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25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29</v>
      </c>
    </row>
  </sheetData>
  <sortState ref="A9:AM24">
    <sortCondition ref="A9:A24"/>
  </sortState>
  <dataValidations count="2">
    <dataValidation type="textLength" operator="lessThanOrEqual" allowBlank="1" showInputMessage="1" showErrorMessage="1" sqref="C9:C24">
      <formula1>10</formula1>
    </dataValidation>
    <dataValidation type="textLength" operator="lessThanOrEqual" allowBlank="1" showInputMessage="1" showErrorMessage="1" sqref="B9:B2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2023-01-31T06:23:29Z</dcterms:modified>
</cp:coreProperties>
</file>