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 Drive\Data\Compliance\Apollo\Jun 23\"/>
    </mc:Choice>
  </mc:AlternateContent>
  <bookViews>
    <workbookView xWindow="0" yWindow="0" windowWidth="15480" windowHeight="11640" tabRatio="414"/>
  </bookViews>
  <sheets>
    <sheet name="Without OT" sheetId="1" r:id="rId1"/>
    <sheet name="OT Sheet" sheetId="3" r:id="rId2"/>
  </sheets>
  <definedNames>
    <definedName name="_xlnm._FilterDatabase" localSheetId="1" hidden="1">'OT Sheet'!$A$15:$AE$116</definedName>
    <definedName name="_xlnm._FilterDatabase" localSheetId="0" hidden="1">'Without OT'!$A$15:$AE$15</definedName>
    <definedName name="_xlnm.Print_Area" localSheetId="1">'OT Sheet'!$A$1:$AE$116</definedName>
    <definedName name="_xlnm.Print_Area" localSheetId="0">'Without OT'!$A$1:$AE$155</definedName>
    <definedName name="_xlnm.Print_Titles" localSheetId="1">'OT Sheet'!$1:$14</definedName>
    <definedName name="_xlnm.Print_Titles" localSheetId="0">'Without OT'!$1:$14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1" l="1"/>
  <c r="X19" i="1"/>
  <c r="Y19" i="1" s="1"/>
  <c r="X20" i="1"/>
  <c r="X22" i="1"/>
  <c r="X23" i="1"/>
  <c r="X24" i="1"/>
  <c r="X26" i="1"/>
  <c r="X27" i="1"/>
  <c r="Y27" i="1" s="1"/>
  <c r="X28" i="1"/>
  <c r="X30" i="1"/>
  <c r="X32" i="1"/>
  <c r="X34" i="1"/>
  <c r="X36" i="1"/>
  <c r="X37" i="1"/>
  <c r="Y37" i="1" s="1"/>
  <c r="X38" i="1"/>
  <c r="X39" i="1"/>
  <c r="Y39" i="1" s="1"/>
  <c r="X41" i="1"/>
  <c r="X42" i="1"/>
  <c r="X43" i="1"/>
  <c r="X44" i="1"/>
  <c r="X45" i="1"/>
  <c r="X46" i="1"/>
  <c r="X48" i="1"/>
  <c r="X50" i="1"/>
  <c r="X52" i="1"/>
  <c r="X53" i="1"/>
  <c r="Y53" i="1" s="1"/>
  <c r="X54" i="1"/>
  <c r="X55" i="1"/>
  <c r="Y55" i="1" s="1"/>
  <c r="X56" i="1"/>
  <c r="X57" i="1"/>
  <c r="Y57" i="1" s="1"/>
  <c r="X58" i="1"/>
  <c r="X59" i="1"/>
  <c r="Y59" i="1" s="1"/>
  <c r="X60" i="1"/>
  <c r="X61" i="1"/>
  <c r="Y61" i="1" s="1"/>
  <c r="X62" i="1"/>
  <c r="X64" i="1"/>
  <c r="X65" i="1"/>
  <c r="X66" i="1"/>
  <c r="X68" i="1"/>
  <c r="X69" i="1"/>
  <c r="Y69" i="1" s="1"/>
  <c r="X70" i="1"/>
  <c r="X71" i="1"/>
  <c r="Y71" i="1" s="1"/>
  <c r="X72" i="1"/>
  <c r="X73" i="1"/>
  <c r="Y73" i="1" s="1"/>
  <c r="X74" i="1"/>
  <c r="X75" i="1"/>
  <c r="Y75" i="1" s="1"/>
  <c r="X76" i="1"/>
  <c r="X78" i="1"/>
  <c r="X80" i="1"/>
  <c r="X82" i="1"/>
  <c r="X84" i="1"/>
  <c r="X86" i="1"/>
  <c r="X87" i="1"/>
  <c r="X90" i="1"/>
  <c r="X91" i="1"/>
  <c r="X92" i="1"/>
  <c r="X94" i="1"/>
  <c r="X96" i="1"/>
  <c r="X98" i="1"/>
  <c r="X100" i="1"/>
  <c r="X102" i="1"/>
  <c r="X103" i="1"/>
  <c r="Y103" i="1" s="1"/>
  <c r="X106" i="1"/>
  <c r="X107" i="1"/>
  <c r="Y107" i="1" s="1"/>
  <c r="X108" i="1"/>
  <c r="X110" i="1"/>
  <c r="X112" i="1"/>
  <c r="X114" i="1"/>
  <c r="X116" i="1"/>
  <c r="X118" i="1"/>
  <c r="X119" i="1"/>
  <c r="X122" i="1"/>
  <c r="X123" i="1"/>
  <c r="X124" i="1"/>
  <c r="X126" i="1"/>
  <c r="X128" i="1"/>
  <c r="X130" i="1"/>
  <c r="X132" i="1"/>
  <c r="X134" i="1"/>
  <c r="X135" i="1"/>
  <c r="Y135" i="1" s="1"/>
  <c r="X138" i="1"/>
  <c r="X139" i="1"/>
  <c r="Y139" i="1" s="1"/>
  <c r="X140" i="1"/>
  <c r="X142" i="1"/>
  <c r="X144" i="1"/>
  <c r="X146" i="1"/>
  <c r="X148" i="1"/>
  <c r="X150" i="1"/>
  <c r="X151" i="1"/>
  <c r="X154" i="1"/>
  <c r="X155" i="1"/>
  <c r="X156" i="1"/>
  <c r="X158" i="1"/>
  <c r="X160" i="1"/>
  <c r="X162" i="1"/>
  <c r="X164" i="1"/>
  <c r="Y138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6" i="3"/>
  <c r="Y25" i="3"/>
  <c r="Y24" i="3"/>
  <c r="Y23" i="3"/>
  <c r="Y22" i="3"/>
  <c r="Y21" i="3"/>
  <c r="Y20" i="3"/>
  <c r="Y19" i="3"/>
  <c r="Y18" i="3"/>
  <c r="Y17" i="3"/>
  <c r="Y16" i="3"/>
  <c r="R138" i="3"/>
  <c r="R137" i="3"/>
  <c r="R136" i="3"/>
  <c r="R135" i="3"/>
  <c r="R134" i="3"/>
  <c r="R133" i="3"/>
  <c r="R132" i="3"/>
  <c r="R131" i="3"/>
  <c r="X131" i="3" s="1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6" i="3"/>
  <c r="R25" i="3"/>
  <c r="R24" i="3"/>
  <c r="R23" i="3"/>
  <c r="R22" i="3"/>
  <c r="R21" i="3"/>
  <c r="R20" i="3"/>
  <c r="R19" i="3"/>
  <c r="R18" i="3"/>
  <c r="R17" i="3"/>
  <c r="P138" i="3"/>
  <c r="P137" i="3"/>
  <c r="P136" i="3"/>
  <c r="P135" i="3"/>
  <c r="P134" i="3"/>
  <c r="P133" i="3"/>
  <c r="P132" i="3"/>
  <c r="P131" i="3"/>
  <c r="P130" i="3"/>
  <c r="X130" i="3" s="1"/>
  <c r="P129" i="3"/>
  <c r="P128" i="3"/>
  <c r="P127" i="3"/>
  <c r="X163" i="1"/>
  <c r="Y163" i="1" s="1"/>
  <c r="X161" i="1"/>
  <c r="X159" i="1"/>
  <c r="Y159" i="1" s="1"/>
  <c r="X157" i="1"/>
  <c r="X153" i="1"/>
  <c r="Y153" i="1" s="1"/>
  <c r="X152" i="1"/>
  <c r="X149" i="1"/>
  <c r="Y149" i="1" s="1"/>
  <c r="X147" i="1"/>
  <c r="X145" i="1"/>
  <c r="Y145" i="1" s="1"/>
  <c r="X143" i="1"/>
  <c r="X141" i="1"/>
  <c r="Y141" i="1" s="1"/>
  <c r="X137" i="1"/>
  <c r="X136" i="1"/>
  <c r="X133" i="1"/>
  <c r="X131" i="1"/>
  <c r="Y131" i="1" s="1"/>
  <c r="X129" i="1"/>
  <c r="X127" i="1"/>
  <c r="Y127" i="1" s="1"/>
  <c r="X125" i="1"/>
  <c r="X121" i="1"/>
  <c r="Y121" i="1" s="1"/>
  <c r="X120" i="1"/>
  <c r="X117" i="1"/>
  <c r="Y117" i="1" s="1"/>
  <c r="X115" i="1"/>
  <c r="X113" i="1"/>
  <c r="Y113" i="1" s="1"/>
  <c r="X111" i="1"/>
  <c r="X109" i="1"/>
  <c r="Y109" i="1" s="1"/>
  <c r="X105" i="1"/>
  <c r="X104" i="1"/>
  <c r="X101" i="1"/>
  <c r="X99" i="1"/>
  <c r="Y99" i="1" s="1"/>
  <c r="X97" i="1"/>
  <c r="X95" i="1"/>
  <c r="Y95" i="1" s="1"/>
  <c r="X93" i="1"/>
  <c r="X89" i="1"/>
  <c r="Y89" i="1" s="1"/>
  <c r="X88" i="1"/>
  <c r="X85" i="1"/>
  <c r="Y85" i="1" s="1"/>
  <c r="X83" i="1"/>
  <c r="X81" i="1"/>
  <c r="Y81" i="1" s="1"/>
  <c r="X79" i="1"/>
  <c r="X77" i="1"/>
  <c r="Y77" i="1" s="1"/>
  <c r="X67" i="1"/>
  <c r="X63" i="1"/>
  <c r="Y63" i="1" s="1"/>
  <c r="X51" i="1"/>
  <c r="X49" i="1"/>
  <c r="Y49" i="1" s="1"/>
  <c r="X47" i="1"/>
  <c r="X40" i="1"/>
  <c r="X35" i="1"/>
  <c r="X33" i="1"/>
  <c r="Y33" i="1" s="1"/>
  <c r="X31" i="1"/>
  <c r="X29" i="1"/>
  <c r="Y29" i="1" s="1"/>
  <c r="X25" i="1"/>
  <c r="X21" i="1"/>
  <c r="Y21" i="1" s="1"/>
  <c r="X17" i="1"/>
  <c r="X16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Y104" i="1" l="1"/>
  <c r="Y164" i="1"/>
  <c r="Y156" i="1"/>
  <c r="Y150" i="1"/>
  <c r="Y142" i="1"/>
  <c r="Y128" i="1"/>
  <c r="Y122" i="1"/>
  <c r="Y114" i="1"/>
  <c r="Y100" i="1"/>
  <c r="Y92" i="1"/>
  <c r="Y86" i="1"/>
  <c r="Y78" i="1"/>
  <c r="Y64" i="1"/>
  <c r="Y50" i="1"/>
  <c r="Y44" i="1"/>
  <c r="Y34" i="1"/>
  <c r="Y22" i="1"/>
  <c r="Y25" i="1"/>
  <c r="Y35" i="1"/>
  <c r="Y51" i="1"/>
  <c r="Y79" i="1"/>
  <c r="Y88" i="1"/>
  <c r="Y97" i="1"/>
  <c r="Y105" i="1"/>
  <c r="Y115" i="1"/>
  <c r="Y125" i="1"/>
  <c r="Y133" i="1"/>
  <c r="Y143" i="1"/>
  <c r="Y152" i="1"/>
  <c r="Y161" i="1"/>
  <c r="Y162" i="1"/>
  <c r="Y155" i="1"/>
  <c r="Y148" i="1"/>
  <c r="Y140" i="1"/>
  <c r="Y134" i="1"/>
  <c r="Y126" i="1"/>
  <c r="Y119" i="1"/>
  <c r="Y112" i="1"/>
  <c r="Y106" i="1"/>
  <c r="Y98" i="1"/>
  <c r="Y91" i="1"/>
  <c r="Y84" i="1"/>
  <c r="Y76" i="1"/>
  <c r="Y72" i="1"/>
  <c r="Y68" i="1"/>
  <c r="Y62" i="1"/>
  <c r="Y58" i="1"/>
  <c r="Y54" i="1"/>
  <c r="Y48" i="1"/>
  <c r="Y43" i="1"/>
  <c r="Y38" i="1"/>
  <c r="Y32" i="1"/>
  <c r="Y26" i="1"/>
  <c r="Y20" i="1"/>
  <c r="Y16" i="1"/>
  <c r="Y40" i="1"/>
  <c r="Y136" i="1"/>
  <c r="Y160" i="1"/>
  <c r="Y154" i="1"/>
  <c r="Y146" i="1"/>
  <c r="Y132" i="1"/>
  <c r="Y124" i="1"/>
  <c r="Y118" i="1"/>
  <c r="Y110" i="1"/>
  <c r="Y96" i="1"/>
  <c r="Y90" i="1"/>
  <c r="Y82" i="1"/>
  <c r="Y66" i="1"/>
  <c r="Y46" i="1"/>
  <c r="Y42" i="1"/>
  <c r="Y30" i="1"/>
  <c r="Y24" i="1"/>
  <c r="Y17" i="1"/>
  <c r="Y31" i="1"/>
  <c r="Y47" i="1"/>
  <c r="Y67" i="1"/>
  <c r="Y83" i="1"/>
  <c r="Y93" i="1"/>
  <c r="Y101" i="1"/>
  <c r="Y111" i="1"/>
  <c r="Y120" i="1"/>
  <c r="Y129" i="1"/>
  <c r="Y137" i="1"/>
  <c r="Y147" i="1"/>
  <c r="Y157" i="1"/>
  <c r="Y158" i="1"/>
  <c r="Y151" i="1"/>
  <c r="Y144" i="1"/>
  <c r="Y138" i="1"/>
  <c r="Y130" i="1"/>
  <c r="Y123" i="1"/>
  <c r="Y116" i="1"/>
  <c r="Y108" i="1"/>
  <c r="Y102" i="1"/>
  <c r="Y94" i="1"/>
  <c r="Y87" i="1"/>
  <c r="Y80" i="1"/>
  <c r="Y74" i="1"/>
  <c r="Y70" i="1"/>
  <c r="Y65" i="1"/>
  <c r="Y60" i="1"/>
  <c r="Y56" i="1"/>
  <c r="Y52" i="1"/>
  <c r="Y45" i="1"/>
  <c r="Y41" i="1"/>
  <c r="Y36" i="1"/>
  <c r="Y28" i="1"/>
  <c r="Y23" i="1"/>
  <c r="Y18" i="1"/>
  <c r="X127" i="3"/>
  <c r="X128" i="3"/>
  <c r="X129" i="3"/>
  <c r="X136" i="3"/>
  <c r="X137" i="3"/>
  <c r="X138" i="3"/>
  <c r="X132" i="3"/>
  <c r="X133" i="3"/>
  <c r="X134" i="3"/>
  <c r="X135" i="3"/>
  <c r="X122" i="3"/>
  <c r="X126" i="3"/>
  <c r="X123" i="3"/>
  <c r="X118" i="3"/>
  <c r="P126" i="3"/>
  <c r="P125" i="3"/>
  <c r="X125" i="3" s="1"/>
  <c r="P124" i="3"/>
  <c r="X124" i="3" s="1"/>
  <c r="P123" i="3"/>
  <c r="P122" i="3"/>
  <c r="P121" i="3"/>
  <c r="X121" i="3" s="1"/>
  <c r="P120" i="3"/>
  <c r="X120" i="3" s="1"/>
  <c r="P119" i="3"/>
  <c r="X119" i="3" s="1"/>
  <c r="P118" i="3"/>
  <c r="P117" i="3"/>
  <c r="X117" i="3" s="1"/>
  <c r="P116" i="3" l="1"/>
  <c r="X116" i="3" s="1"/>
  <c r="P115" i="3"/>
  <c r="X115" i="3" s="1"/>
  <c r="P114" i="3"/>
  <c r="X114" i="3" s="1"/>
  <c r="P113" i="3"/>
  <c r="X113" i="3" s="1"/>
  <c r="P112" i="3"/>
  <c r="X112" i="3" s="1"/>
  <c r="P111" i="3"/>
  <c r="X111" i="3" s="1"/>
  <c r="P110" i="3"/>
  <c r="X110" i="3" s="1"/>
  <c r="P109" i="3"/>
  <c r="X109" i="3" s="1"/>
  <c r="P108" i="3"/>
  <c r="X108" i="3" s="1"/>
  <c r="P107" i="3"/>
  <c r="X107" i="3" s="1"/>
  <c r="P106" i="3"/>
  <c r="X106" i="3" s="1"/>
  <c r="P105" i="3"/>
  <c r="X105" i="3" s="1"/>
  <c r="P104" i="3"/>
  <c r="X104" i="3" s="1"/>
  <c r="P103" i="3"/>
  <c r="X103" i="3" s="1"/>
  <c r="P102" i="3"/>
  <c r="X102" i="3" s="1"/>
  <c r="P101" i="3"/>
  <c r="X101" i="3" s="1"/>
  <c r="P100" i="3"/>
  <c r="X100" i="3" s="1"/>
  <c r="P99" i="3"/>
  <c r="X99" i="3" s="1"/>
  <c r="P98" i="3"/>
  <c r="X98" i="3" s="1"/>
  <c r="P97" i="3"/>
  <c r="X97" i="3" s="1"/>
  <c r="P96" i="3"/>
  <c r="X96" i="3" s="1"/>
  <c r="P95" i="3"/>
  <c r="X95" i="3" s="1"/>
  <c r="P94" i="3"/>
  <c r="X94" i="3" s="1"/>
  <c r="P93" i="3"/>
  <c r="X93" i="3" s="1"/>
  <c r="P92" i="3"/>
  <c r="X92" i="3" s="1"/>
  <c r="P91" i="3"/>
  <c r="X91" i="3" s="1"/>
  <c r="P90" i="3"/>
  <c r="X90" i="3" s="1"/>
  <c r="P89" i="3"/>
  <c r="X89" i="3" s="1"/>
  <c r="P88" i="3"/>
  <c r="X88" i="3" s="1"/>
  <c r="P87" i="3"/>
  <c r="X87" i="3" s="1"/>
  <c r="P86" i="3"/>
  <c r="X86" i="3" s="1"/>
  <c r="P85" i="3"/>
  <c r="X85" i="3" s="1"/>
  <c r="P84" i="3"/>
  <c r="X84" i="3" s="1"/>
  <c r="P83" i="3"/>
  <c r="X83" i="3" s="1"/>
  <c r="P82" i="3"/>
  <c r="X82" i="3" s="1"/>
  <c r="P81" i="3"/>
  <c r="X81" i="3" s="1"/>
  <c r="P80" i="3"/>
  <c r="X80" i="3" s="1"/>
  <c r="P79" i="3"/>
  <c r="X79" i="3" s="1"/>
  <c r="P78" i="3"/>
  <c r="X78" i="3" s="1"/>
  <c r="P77" i="3"/>
  <c r="X77" i="3" s="1"/>
  <c r="P76" i="3"/>
  <c r="X76" i="3" s="1"/>
  <c r="P75" i="3"/>
  <c r="X75" i="3" s="1"/>
  <c r="P74" i="3"/>
  <c r="X74" i="3" s="1"/>
  <c r="P73" i="3"/>
  <c r="X73" i="3" s="1"/>
  <c r="P72" i="3"/>
  <c r="X72" i="3" s="1"/>
  <c r="P71" i="3"/>
  <c r="X71" i="3" s="1"/>
  <c r="P70" i="3"/>
  <c r="X70" i="3" s="1"/>
  <c r="P69" i="3"/>
  <c r="X69" i="3" s="1"/>
  <c r="P68" i="3"/>
  <c r="X68" i="3" s="1"/>
  <c r="P67" i="3"/>
  <c r="X67" i="3" s="1"/>
  <c r="P66" i="3"/>
  <c r="X66" i="3" s="1"/>
  <c r="P65" i="3"/>
  <c r="X65" i="3" s="1"/>
  <c r="P64" i="3"/>
  <c r="X64" i="3" s="1"/>
  <c r="P63" i="3"/>
  <c r="X63" i="3" s="1"/>
  <c r="P62" i="3"/>
  <c r="X62" i="3" s="1"/>
  <c r="P61" i="3"/>
  <c r="X61" i="3" s="1"/>
  <c r="P60" i="3"/>
  <c r="X60" i="3" s="1"/>
  <c r="P59" i="3"/>
  <c r="X59" i="3" s="1"/>
  <c r="P58" i="3"/>
  <c r="X58" i="3" s="1"/>
  <c r="P57" i="3"/>
  <c r="X57" i="3" s="1"/>
  <c r="P56" i="3"/>
  <c r="X56" i="3" s="1"/>
  <c r="P55" i="3"/>
  <c r="X55" i="3" s="1"/>
  <c r="P54" i="3"/>
  <c r="X54" i="3" s="1"/>
  <c r="P53" i="3"/>
  <c r="X53" i="3" s="1"/>
  <c r="P52" i="3"/>
  <c r="X52" i="3" s="1"/>
  <c r="P51" i="3"/>
  <c r="X51" i="3" s="1"/>
  <c r="P50" i="3"/>
  <c r="X50" i="3" s="1"/>
  <c r="P49" i="3"/>
  <c r="X49" i="3" s="1"/>
  <c r="P48" i="3"/>
  <c r="X48" i="3" s="1"/>
  <c r="P47" i="3"/>
  <c r="X47" i="3" s="1"/>
  <c r="P46" i="3"/>
  <c r="X46" i="3" s="1"/>
  <c r="P45" i="3"/>
  <c r="X45" i="3" s="1"/>
  <c r="P44" i="3"/>
  <c r="X44" i="3" s="1"/>
  <c r="P43" i="3"/>
  <c r="X43" i="3" s="1"/>
  <c r="P42" i="3"/>
  <c r="X42" i="3" s="1"/>
  <c r="P41" i="3"/>
  <c r="X41" i="3" s="1"/>
  <c r="P40" i="3"/>
  <c r="X40" i="3" s="1"/>
  <c r="P39" i="3"/>
  <c r="X39" i="3" s="1"/>
  <c r="P38" i="3"/>
  <c r="X38" i="3" s="1"/>
  <c r="P37" i="3"/>
  <c r="X37" i="3" s="1"/>
  <c r="P36" i="3"/>
  <c r="X36" i="3" s="1"/>
  <c r="P35" i="3"/>
  <c r="X35" i="3" s="1"/>
  <c r="P34" i="3"/>
  <c r="X34" i="3" s="1"/>
  <c r="P33" i="3"/>
  <c r="X33" i="3" s="1"/>
  <c r="P32" i="3"/>
  <c r="X32" i="3" s="1"/>
  <c r="P31" i="3"/>
  <c r="X31" i="3" s="1"/>
  <c r="P30" i="3"/>
  <c r="X30" i="3" s="1"/>
  <c r="P29" i="3"/>
  <c r="X29" i="3" s="1"/>
  <c r="P28" i="3"/>
  <c r="X28" i="3" s="1"/>
  <c r="Y28" i="3" s="1"/>
  <c r="P27" i="3"/>
  <c r="X27" i="3" s="1"/>
  <c r="Y27" i="3" s="1"/>
  <c r="P26" i="3"/>
  <c r="X26" i="3" s="1"/>
  <c r="P25" i="3"/>
  <c r="X25" i="3" s="1"/>
  <c r="P24" i="3"/>
  <c r="X24" i="3" s="1"/>
  <c r="P23" i="3"/>
  <c r="X23" i="3" s="1"/>
  <c r="P22" i="3"/>
  <c r="X22" i="3" s="1"/>
  <c r="P21" i="3"/>
  <c r="X21" i="3" s="1"/>
  <c r="P20" i="3"/>
  <c r="X20" i="3" s="1"/>
  <c r="P19" i="3"/>
  <c r="X19" i="3" s="1"/>
  <c r="P18" i="3"/>
  <c r="X18" i="3" s="1"/>
  <c r="P17" i="3"/>
  <c r="X17" i="3" s="1"/>
  <c r="P16" i="3" l="1"/>
  <c r="R16" i="3" s="1"/>
  <c r="X16" i="3" l="1"/>
</calcChain>
</file>

<file path=xl/sharedStrings.xml><?xml version="1.0" encoding="utf-8"?>
<sst xmlns="http://schemas.openxmlformats.org/spreadsheetml/2006/main" count="4267" uniqueCount="526">
  <si>
    <t>भाग II-खंड 3 (i)</t>
  </si>
  <si>
    <t xml:space="preserve">FORM B </t>
  </si>
  <si>
    <t>Highly Skilled</t>
  </si>
  <si>
    <t>Skilled</t>
  </si>
  <si>
    <t>Un Skilled</t>
  </si>
  <si>
    <t>Name and address of Establishemnt</t>
  </si>
  <si>
    <t>…………</t>
  </si>
  <si>
    <t>Wage period From</t>
  </si>
  <si>
    <t>:</t>
  </si>
  <si>
    <t>Dated</t>
  </si>
  <si>
    <t xml:space="preserve">S.No
</t>
  </si>
  <si>
    <t xml:space="preserve">Name of 
Workman
</t>
  </si>
  <si>
    <t xml:space="preserve">Rate Of
Wages
</t>
  </si>
  <si>
    <t xml:space="preserve">
No.of Days
 worked
</t>
  </si>
  <si>
    <t xml:space="preserve">
Overtime
hours
Worked
</t>
  </si>
  <si>
    <t xml:space="preserve">
Basic
</t>
  </si>
  <si>
    <t xml:space="preserve">
Special
Basic
</t>
  </si>
  <si>
    <t>LWW</t>
  </si>
  <si>
    <t xml:space="preserve">
Payments
Overtime
</t>
  </si>
  <si>
    <t xml:space="preserve">
HRA
</t>
  </si>
  <si>
    <t xml:space="preserve">
Others
</t>
  </si>
  <si>
    <t xml:space="preserve">
Total
</t>
  </si>
  <si>
    <t xml:space="preserve">                Deducation</t>
  </si>
  <si>
    <t>Net
Payment</t>
  </si>
  <si>
    <t>Employer Share</t>
  </si>
  <si>
    <t xml:space="preserve">Receipt by 
Employee/
</t>
  </si>
  <si>
    <t>Date of
Payment</t>
  </si>
  <si>
    <t>Remarks</t>
  </si>
  <si>
    <t>Signature
Thumb</t>
  </si>
  <si>
    <t xml:space="preserve">PF
</t>
  </si>
  <si>
    <t xml:space="preserve">ESI
</t>
  </si>
  <si>
    <t>Income  Tax</t>
  </si>
  <si>
    <t>Insurance</t>
  </si>
  <si>
    <t>Others</t>
  </si>
  <si>
    <t>Recov
eries</t>
  </si>
  <si>
    <t>Total</t>
  </si>
  <si>
    <t>PF Welfare 
Found</t>
  </si>
  <si>
    <t>Bank 
Transaction
 ID</t>
  </si>
  <si>
    <t>Impression of workman</t>
  </si>
  <si>
    <t>-</t>
  </si>
  <si>
    <t>ID NO.</t>
  </si>
  <si>
    <t>Walsons Services (P) Ltd.</t>
  </si>
  <si>
    <t>Society/LWF</t>
  </si>
  <si>
    <t>Name of Owner:- Mr. Amit Dar (Director)</t>
  </si>
  <si>
    <t>LIN:- 1-9812-0294-3</t>
  </si>
  <si>
    <t>Apollo ID</t>
  </si>
  <si>
    <t xml:space="preserve">                Deduction</t>
  </si>
  <si>
    <t>Insurance no.</t>
  </si>
  <si>
    <t>UAN No.</t>
  </si>
  <si>
    <t>Insurance No.</t>
  </si>
  <si>
    <t>50762121006358</t>
  </si>
  <si>
    <t>50762011023564</t>
  </si>
  <si>
    <t>629301518347</t>
  </si>
  <si>
    <t>50762121006334</t>
  </si>
  <si>
    <t>31651292821</t>
  </si>
  <si>
    <t>918010047873905</t>
  </si>
  <si>
    <t>Semi Skilled</t>
  </si>
  <si>
    <t>REGISTER OF WAGES</t>
  </si>
  <si>
    <r>
      <t xml:space="preserve">                      [भारत का राजपत्र </t>
    </r>
    <r>
      <rPr>
        <b/>
        <sz val="11"/>
        <color indexed="8"/>
        <rFont val="Calibri"/>
        <family val="2"/>
      </rPr>
      <t xml:space="preserve">: </t>
    </r>
    <r>
      <rPr>
        <b/>
        <sz val="11"/>
        <color theme="1"/>
        <rFont val="Calibri"/>
        <family val="2"/>
        <scheme val="minor"/>
      </rPr>
      <t>असाधारण ]</t>
    </r>
  </si>
  <si>
    <t>022401518438</t>
  </si>
  <si>
    <t>Bank Name</t>
  </si>
  <si>
    <t>STATE BANK OF INDIA</t>
  </si>
  <si>
    <t>CANARA BANK</t>
  </si>
  <si>
    <t>ICICI BANK</t>
  </si>
  <si>
    <t>CENTRAL BANK OF INDIA</t>
  </si>
  <si>
    <t>PUNJAB NATIONAL BANK</t>
  </si>
  <si>
    <t>BANK OF INDIA</t>
  </si>
  <si>
    <t>AXIS BANK</t>
  </si>
  <si>
    <t>INDIAN BANK</t>
  </si>
  <si>
    <t>KOTAK MAHINDRA BANK</t>
  </si>
  <si>
    <t>BANK OF BARODA</t>
  </si>
  <si>
    <t>UNION BANK OF INDIA</t>
  </si>
  <si>
    <t>RAMCO NO.</t>
  </si>
  <si>
    <t>Punch No.</t>
  </si>
  <si>
    <t>RAJESH  KUMAR</t>
  </si>
  <si>
    <t>164001502176</t>
  </si>
  <si>
    <t>50762011024363</t>
  </si>
  <si>
    <t>7334000100134242</t>
  </si>
  <si>
    <t>Rate of Minimum Wages and since the date Oct 2019</t>
  </si>
  <si>
    <t>19140100011587</t>
  </si>
  <si>
    <t>FEDERAL BANK</t>
  </si>
  <si>
    <t>918010048768664</t>
  </si>
  <si>
    <t>Building No.1, Malhan One, Sunlight Colony, Ashram, Near Jeevan Hospital, New Delhi-110014</t>
  </si>
  <si>
    <t>HDFC BANK</t>
  </si>
  <si>
    <t>Site:- Indraprastha Medical Corporation Ltd.  Sarita Vihar New Delhi- 76</t>
  </si>
  <si>
    <t>033201504201</t>
  </si>
  <si>
    <t>50762121006488</t>
  </si>
  <si>
    <t>1845101017443</t>
  </si>
  <si>
    <t>65290837779</t>
  </si>
  <si>
    <t>3233101007373</t>
  </si>
  <si>
    <t>61178984189</t>
  </si>
  <si>
    <t>007101560349</t>
  </si>
  <si>
    <t>14402413000584</t>
  </si>
  <si>
    <t>921010055255481</t>
  </si>
  <si>
    <t>918010003368597</t>
  </si>
  <si>
    <t>33830258940</t>
  </si>
  <si>
    <t>IDBI BANK</t>
  </si>
  <si>
    <t>G000011</t>
  </si>
  <si>
    <t>G001549</t>
  </si>
  <si>
    <t>G083559</t>
  </si>
  <si>
    <t>G091450</t>
  </si>
  <si>
    <t>G110666</t>
  </si>
  <si>
    <t>G110702</t>
  </si>
  <si>
    <t>G110760</t>
  </si>
  <si>
    <t>G112607</t>
  </si>
  <si>
    <t>G116853</t>
  </si>
  <si>
    <t>G116854</t>
  </si>
  <si>
    <t>G155703</t>
  </si>
  <si>
    <t>G158407</t>
  </si>
  <si>
    <t>G167075</t>
  </si>
  <si>
    <t>G169884</t>
  </si>
  <si>
    <t>G179292</t>
  </si>
  <si>
    <t>G185682</t>
  </si>
  <si>
    <t>G201369</t>
  </si>
  <si>
    <t>G205591</t>
  </si>
  <si>
    <t>G210939</t>
  </si>
  <si>
    <t>G215433</t>
  </si>
  <si>
    <t>G249963</t>
  </si>
  <si>
    <t>G254715</t>
  </si>
  <si>
    <t>G256117</t>
  </si>
  <si>
    <t>G256444</t>
  </si>
  <si>
    <t>G257020</t>
  </si>
  <si>
    <t>G257021</t>
  </si>
  <si>
    <t>G257026</t>
  </si>
  <si>
    <t>G257376</t>
  </si>
  <si>
    <t>G257382</t>
  </si>
  <si>
    <t>G257920</t>
  </si>
  <si>
    <t>G257924</t>
  </si>
  <si>
    <t>G259014</t>
  </si>
  <si>
    <t>G259016</t>
  </si>
  <si>
    <t>G259830</t>
  </si>
  <si>
    <t>G259843</t>
  </si>
  <si>
    <t>G262067</t>
  </si>
  <si>
    <t>G263483</t>
  </si>
  <si>
    <t>G263589</t>
  </si>
  <si>
    <t>G264776</t>
  </si>
  <si>
    <t>G264781</t>
  </si>
  <si>
    <t>G266563</t>
  </si>
  <si>
    <t>G268789</t>
  </si>
  <si>
    <t>G268797</t>
  </si>
  <si>
    <t>G269481</t>
  </si>
  <si>
    <t>G270857</t>
  </si>
  <si>
    <t>G270905</t>
  </si>
  <si>
    <t>G271906</t>
  </si>
  <si>
    <t>G276725</t>
  </si>
  <si>
    <t>G278644</t>
  </si>
  <si>
    <t>G278690</t>
  </si>
  <si>
    <t>G279849</t>
  </si>
  <si>
    <t>G279958</t>
  </si>
  <si>
    <t>G279963</t>
  </si>
  <si>
    <t>G279970</t>
  </si>
  <si>
    <t>G280682</t>
  </si>
  <si>
    <t>G280889</t>
  </si>
  <si>
    <t>G281178</t>
  </si>
  <si>
    <t>G282435</t>
  </si>
  <si>
    <t>G282756</t>
  </si>
  <si>
    <t>G282883</t>
  </si>
  <si>
    <t>G282885</t>
  </si>
  <si>
    <t>G282887</t>
  </si>
  <si>
    <t>G282889</t>
  </si>
  <si>
    <t>G282904</t>
  </si>
  <si>
    <t>G283003</t>
  </si>
  <si>
    <t>G283872</t>
  </si>
  <si>
    <t>G284479</t>
  </si>
  <si>
    <t>SARDAR  YOGI</t>
  </si>
  <si>
    <t>BIRENDRA SINGH KUMAR</t>
  </si>
  <si>
    <t>JAY PRAKASH SHARMA</t>
  </si>
  <si>
    <t>SHRI CHAND KUMAR</t>
  </si>
  <si>
    <t>LALIT  KUMAR</t>
  </si>
  <si>
    <t>KRISHAN  KANT</t>
  </si>
  <si>
    <t>GAJENDER  PAL</t>
  </si>
  <si>
    <t xml:space="preserve">MANJEET  </t>
  </si>
  <si>
    <t>JAI  PAL</t>
  </si>
  <si>
    <t>RAKESH  PANDEY</t>
  </si>
  <si>
    <t>SUJEET KUMAR TIWARI</t>
  </si>
  <si>
    <t>CHANDAN KUMAR DBUEY</t>
  </si>
  <si>
    <t>RUDRESH  PANDEY</t>
  </si>
  <si>
    <t>GAURAV  KUMAR</t>
  </si>
  <si>
    <t>RAKESH KUMAR GAUTAM</t>
  </si>
  <si>
    <t>RANJAN  MISHRA</t>
  </si>
  <si>
    <t>PRASHANT  KUMAR</t>
  </si>
  <si>
    <t>ANISH  KUMAR</t>
  </si>
  <si>
    <t>PANKAJ  KUMAR</t>
  </si>
  <si>
    <t xml:space="preserve">SHEETAL  </t>
  </si>
  <si>
    <t>TAPAS  SAMANTA</t>
  </si>
  <si>
    <t>SANJAY KUMAR GUPTA</t>
  </si>
  <si>
    <t>SURJEET  SINGH</t>
  </si>
  <si>
    <t>HARENDRA  PRATAP</t>
  </si>
  <si>
    <t>VIJAY KUMAR TIWARI</t>
  </si>
  <si>
    <t>AVANISH  KUMAR</t>
  </si>
  <si>
    <t>ADESH KUMAR SHUKLA</t>
  </si>
  <si>
    <t xml:space="preserve">AJAY  </t>
  </si>
  <si>
    <t xml:space="preserve">RISHABH  </t>
  </si>
  <si>
    <t>VIPIN  KUMAR</t>
  </si>
  <si>
    <t>SATISH  SHARMA</t>
  </si>
  <si>
    <t>SARVESH  KUMAR</t>
  </si>
  <si>
    <t>RADHEYSHYAM  SINGH</t>
  </si>
  <si>
    <t>SIRJU KUMAR BAITHA</t>
  </si>
  <si>
    <t>ARIF  ALI</t>
  </si>
  <si>
    <t>SURAJ  SINGH</t>
  </si>
  <si>
    <t>MANANJAY KUMAR PANDEY</t>
  </si>
  <si>
    <t>ANOOP  KANT</t>
  </si>
  <si>
    <t>BHARTI  TIWARI</t>
  </si>
  <si>
    <t xml:space="preserve">DEEKSHA  </t>
  </si>
  <si>
    <t>LAV  KUSH</t>
  </si>
  <si>
    <t>SUJEET KUMAR SINGH</t>
  </si>
  <si>
    <t>AMIT KUMAR PANDEY</t>
  </si>
  <si>
    <t>UJJAWAL  RAJ</t>
  </si>
  <si>
    <t>SHIV MOHAN SINGH</t>
  </si>
  <si>
    <t>AMIT  KUMAR</t>
  </si>
  <si>
    <t>RAHUL  KUMAR</t>
  </si>
  <si>
    <t>MUKESH KUMAR SHUKLA</t>
  </si>
  <si>
    <t>SUMANT  KUMAR</t>
  </si>
  <si>
    <t>SUNIL KUMAR KESHRI</t>
  </si>
  <si>
    <t xml:space="preserve">SARITA  </t>
  </si>
  <si>
    <t>KAMALDATT  SHARMA</t>
  </si>
  <si>
    <t>KUSUM  LATA</t>
  </si>
  <si>
    <t>RAJBRIJ  DUBEY</t>
  </si>
  <si>
    <t>NISHA  SHARMA</t>
  </si>
  <si>
    <t>ANKUR   KUMAR</t>
  </si>
  <si>
    <t>SADDAM  HUSSAIN</t>
  </si>
  <si>
    <t>SATYANARAYAN  TIWARI</t>
  </si>
  <si>
    <t>PUSHPENDRA SINGH PAL</t>
  </si>
  <si>
    <t>ALOK KUMAR MISHRA</t>
  </si>
  <si>
    <t xml:space="preserve">AMARSEN  </t>
  </si>
  <si>
    <t xml:space="preserve">RENU  </t>
  </si>
  <si>
    <t>TANMAY  KASHYAP</t>
  </si>
  <si>
    <t xml:space="preserve">HARISH  </t>
  </si>
  <si>
    <t>629401119275</t>
  </si>
  <si>
    <t>054201524286</t>
  </si>
  <si>
    <t>90692010052368</t>
  </si>
  <si>
    <t>50046786010</t>
  </si>
  <si>
    <t>76381900990262</t>
  </si>
  <si>
    <t>SARVA HARYANA GRAMIN BANK</t>
  </si>
  <si>
    <t>37970966736</t>
  </si>
  <si>
    <t>50762281005048</t>
  </si>
  <si>
    <t>37462230048</t>
  </si>
  <si>
    <t>39030100012686</t>
  </si>
  <si>
    <t>0602000115555880</t>
  </si>
  <si>
    <t>88052210019460</t>
  </si>
  <si>
    <t>18280100014951</t>
  </si>
  <si>
    <t>015401522150</t>
  </si>
  <si>
    <t>761210110008146</t>
  </si>
  <si>
    <t>783118210007784</t>
  </si>
  <si>
    <t>29088100003097</t>
  </si>
  <si>
    <t>0486100100001061</t>
  </si>
  <si>
    <t>31153848387</t>
  </si>
  <si>
    <t>921010055255465</t>
  </si>
  <si>
    <t>166822010000966</t>
  </si>
  <si>
    <t>2999845607</t>
  </si>
  <si>
    <t>921010055255368</t>
  </si>
  <si>
    <t>3445117194</t>
  </si>
  <si>
    <t>607110510000569</t>
  </si>
  <si>
    <t>664201506637</t>
  </si>
  <si>
    <t>35518739171</t>
  </si>
  <si>
    <t>396302120013989</t>
  </si>
  <si>
    <t>2258001700187081</t>
  </si>
  <si>
    <t>2160108033773</t>
  </si>
  <si>
    <t>0172104000191388</t>
  </si>
  <si>
    <t>712710110005655</t>
  </si>
  <si>
    <t>59190818600</t>
  </si>
  <si>
    <t>29010110033630</t>
  </si>
  <si>
    <t>UCO BANK</t>
  </si>
  <si>
    <t>35416197213</t>
  </si>
  <si>
    <t>3418767225</t>
  </si>
  <si>
    <t>100052228152</t>
  </si>
  <si>
    <t>INDUSIND BANK</t>
  </si>
  <si>
    <t>13810100187431</t>
  </si>
  <si>
    <t>50762121008932</t>
  </si>
  <si>
    <t>4147101025173</t>
  </si>
  <si>
    <t>33556751143</t>
  </si>
  <si>
    <t>0314071253</t>
  </si>
  <si>
    <t>G262568</t>
  </si>
  <si>
    <t>G285119</t>
  </si>
  <si>
    <t>G285141</t>
  </si>
  <si>
    <t>SHREE KANT DUBEY</t>
  </si>
  <si>
    <t>JANKI  SHARAN</t>
  </si>
  <si>
    <t>ANKIT  KUMAR</t>
  </si>
  <si>
    <t>SATVEER  KASANA</t>
  </si>
  <si>
    <t xml:space="preserve">
Special
Basic
(Arrear)
</t>
  </si>
  <si>
    <t>0156001700161136</t>
  </si>
  <si>
    <t>FINO PAYMENT BANK</t>
  </si>
  <si>
    <t>921010040625541</t>
  </si>
  <si>
    <t>40273488655</t>
  </si>
  <si>
    <t>G285604</t>
  </si>
  <si>
    <t>G286970</t>
  </si>
  <si>
    <t>G287607</t>
  </si>
  <si>
    <t>G287618</t>
  </si>
  <si>
    <t>G289625</t>
  </si>
  <si>
    <t>DHARMENDRA  KUMAR</t>
  </si>
  <si>
    <t>SINKU  KUMARI</t>
  </si>
  <si>
    <t>SUMAN  DEVI</t>
  </si>
  <si>
    <t>NETRA  PAL</t>
  </si>
  <si>
    <t>JYOTI  KUMARI</t>
  </si>
  <si>
    <t>922010039032313</t>
  </si>
  <si>
    <t>50762121011048</t>
  </si>
  <si>
    <t>520101262852071</t>
  </si>
  <si>
    <t>20151523100</t>
  </si>
  <si>
    <t>62250100003781</t>
  </si>
  <si>
    <t>35991381146</t>
  </si>
  <si>
    <t>G290331</t>
  </si>
  <si>
    <t>G290401</t>
  </si>
  <si>
    <t>G292512</t>
  </si>
  <si>
    <t>G293182</t>
  </si>
  <si>
    <t>G293187</t>
  </si>
  <si>
    <t>G293189</t>
  </si>
  <si>
    <t>G293864</t>
  </si>
  <si>
    <t>YASHWANT  KUMAR</t>
  </si>
  <si>
    <t>SHIV PRATAP MISHRA</t>
  </si>
  <si>
    <t>MANISH KUMAR SINGH</t>
  </si>
  <si>
    <t>SNEHA  NAMDEV</t>
  </si>
  <si>
    <t>GOPAL  JEE</t>
  </si>
  <si>
    <t>ANIL PRASAD KESHRI</t>
  </si>
  <si>
    <t>3489840645</t>
  </si>
  <si>
    <t>733102010007790</t>
  </si>
  <si>
    <t>53470100021658</t>
  </si>
  <si>
    <t>185810100060586</t>
  </si>
  <si>
    <t>UNITED BANK OF INDIA</t>
  </si>
  <si>
    <t>1513445258</t>
  </si>
  <si>
    <t>2942000100232643</t>
  </si>
  <si>
    <t>03361000074424</t>
  </si>
  <si>
    <t>38796825843</t>
  </si>
  <si>
    <t>Name and address of Establishment</t>
  </si>
  <si>
    <t>Exempted</t>
  </si>
  <si>
    <t>G299578</t>
  </si>
  <si>
    <t>PRINCE  PATEL</t>
  </si>
  <si>
    <t>G290471</t>
  </si>
  <si>
    <t>G300134</t>
  </si>
  <si>
    <t>G300907</t>
  </si>
  <si>
    <t>G301709</t>
  </si>
  <si>
    <t>G301732</t>
  </si>
  <si>
    <t>G302335</t>
  </si>
  <si>
    <t>G302374</t>
  </si>
  <si>
    <t>G302886</t>
  </si>
  <si>
    <t>G302887</t>
  </si>
  <si>
    <t>G302894</t>
  </si>
  <si>
    <t>G302898</t>
  </si>
  <si>
    <t>G302913</t>
  </si>
  <si>
    <t>G302986</t>
  </si>
  <si>
    <t>GOLDI  SINGH</t>
  </si>
  <si>
    <t>ALOK KUMAR JAISWAL</t>
  </si>
  <si>
    <t>KM  NEETU</t>
  </si>
  <si>
    <t>RAHUL  TIWARI</t>
  </si>
  <si>
    <t>NITIN KUMAR SAH</t>
  </si>
  <si>
    <t>NAVEEN  TIWARI</t>
  </si>
  <si>
    <t>SUMIT KUMAR GUPTA</t>
  </si>
  <si>
    <t>SHIVAM  KANOZIA</t>
  </si>
  <si>
    <t>ATUL KUMAR CHATURVEDI</t>
  </si>
  <si>
    <t>SHUBHAM  SINGH</t>
  </si>
  <si>
    <t>VINAY SHANKAR JHA</t>
  </si>
  <si>
    <t>110028298549</t>
  </si>
  <si>
    <t>2009101056095</t>
  </si>
  <si>
    <t>7207001700039923</t>
  </si>
  <si>
    <t>75120795377</t>
  </si>
  <si>
    <t>5383000100002059</t>
  </si>
  <si>
    <t>50100297359808</t>
  </si>
  <si>
    <t>40028907859</t>
  </si>
  <si>
    <t>16520100044481</t>
  </si>
  <si>
    <t>20256205652</t>
  </si>
  <si>
    <t>49568100004180</t>
  </si>
  <si>
    <t>8313456798</t>
  </si>
  <si>
    <t>48500100006912</t>
  </si>
  <si>
    <t>12700110038796</t>
  </si>
  <si>
    <t>1534104000136297</t>
  </si>
  <si>
    <t>G281219</t>
  </si>
  <si>
    <t>G303439</t>
  </si>
  <si>
    <t>G303447</t>
  </si>
  <si>
    <t>G303873</t>
  </si>
  <si>
    <t>G303876</t>
  </si>
  <si>
    <t>G304859</t>
  </si>
  <si>
    <t>RAMJEE  PATHAK</t>
  </si>
  <si>
    <t>JAI  KUMAR</t>
  </si>
  <si>
    <t>DESHVEER  SINGH</t>
  </si>
  <si>
    <t>RAKESH  KUMAR</t>
  </si>
  <si>
    <t>KUNDAN  KUMAR</t>
  </si>
  <si>
    <t>SONU  KUMAR</t>
  </si>
  <si>
    <t>5799101003679</t>
  </si>
  <si>
    <t>5546442871</t>
  </si>
  <si>
    <t>001302200001621</t>
  </si>
  <si>
    <t>J&amp;K BANK</t>
  </si>
  <si>
    <t>7200727903</t>
  </si>
  <si>
    <t>36458330088</t>
  </si>
  <si>
    <t>39009501205</t>
  </si>
  <si>
    <t>G305836</t>
  </si>
  <si>
    <t>G306789</t>
  </si>
  <si>
    <t>G307076</t>
  </si>
  <si>
    <t>VIKAS NAGESH UPADHAYA</t>
  </si>
  <si>
    <t>BHAVESH  KUMAR</t>
  </si>
  <si>
    <t>2333001700218631</t>
  </si>
  <si>
    <t>50100455735222</t>
  </si>
  <si>
    <t>676202120010156</t>
  </si>
  <si>
    <t>G308394</t>
  </si>
  <si>
    <t>G308397</t>
  </si>
  <si>
    <t>G308398</t>
  </si>
  <si>
    <t>G308757</t>
  </si>
  <si>
    <t>G309233</t>
  </si>
  <si>
    <t>G309265</t>
  </si>
  <si>
    <t>G309365</t>
  </si>
  <si>
    <t>G310080</t>
  </si>
  <si>
    <t xml:space="preserve">MOHIT  </t>
  </si>
  <si>
    <t>SHIVAJI  YADAV</t>
  </si>
  <si>
    <t>KAMAL  SINGH</t>
  </si>
  <si>
    <t>SATYAM KUMAR SINGH</t>
  </si>
  <si>
    <t>PRADEEP  CHAURASIYA</t>
  </si>
  <si>
    <t>RAGINI  SINGH</t>
  </si>
  <si>
    <t>SONU  KUMARI</t>
  </si>
  <si>
    <t>AMIT  SAXENA</t>
  </si>
  <si>
    <t>1440100100009134</t>
  </si>
  <si>
    <t>65154935377</t>
  </si>
  <si>
    <t>39541496694</t>
  </si>
  <si>
    <t>4834001500007624</t>
  </si>
  <si>
    <t>38254594638</t>
  </si>
  <si>
    <t>3936874124</t>
  </si>
  <si>
    <t>100180608734</t>
  </si>
  <si>
    <t>1530000100331324</t>
  </si>
  <si>
    <t>88400100002355</t>
  </si>
  <si>
    <t>G285136</t>
  </si>
  <si>
    <t>G310073</t>
  </si>
  <si>
    <t>G310554</t>
  </si>
  <si>
    <t>G310560</t>
  </si>
  <si>
    <t>G310566</t>
  </si>
  <si>
    <t>G310586</t>
  </si>
  <si>
    <t>G310593</t>
  </si>
  <si>
    <t>G310606</t>
  </si>
  <si>
    <t>G311067</t>
  </si>
  <si>
    <t>G311073</t>
  </si>
  <si>
    <t>G311105</t>
  </si>
  <si>
    <t>G311644</t>
  </si>
  <si>
    <t>G311780</t>
  </si>
  <si>
    <t>G311789</t>
  </si>
  <si>
    <t>G311820</t>
  </si>
  <si>
    <t>G311896</t>
  </si>
  <si>
    <t>G311907</t>
  </si>
  <si>
    <t>G311919</t>
  </si>
  <si>
    <t>UJJAWAL  KUMAR</t>
  </si>
  <si>
    <t>KM  REENA</t>
  </si>
  <si>
    <t>SHESHMANI  TIWARI</t>
  </si>
  <si>
    <t>RAVI  SHANKAR</t>
  </si>
  <si>
    <t>ANKIT KUMAR SINGH</t>
  </si>
  <si>
    <t>SURENDRA  KUMAR</t>
  </si>
  <si>
    <t xml:space="preserve">KULDEEP  </t>
  </si>
  <si>
    <t>ROHIT  SINGH</t>
  </si>
  <si>
    <t>RAMAYAN  THAKUR</t>
  </si>
  <si>
    <t>SONI  SINGH</t>
  </si>
  <si>
    <t>SANTOSH KUMAR SAHU</t>
  </si>
  <si>
    <t>ANIL  KUMAR</t>
  </si>
  <si>
    <t xml:space="preserve">MUNISH  </t>
  </si>
  <si>
    <t>SURAJ  KUMAR</t>
  </si>
  <si>
    <t>VINIT  KUMAR</t>
  </si>
  <si>
    <t xml:space="preserve">SUMIT  </t>
  </si>
  <si>
    <t>AMIT PRATAP SINGH</t>
  </si>
  <si>
    <t>20336286794</t>
  </si>
  <si>
    <t>915010052088285</t>
  </si>
  <si>
    <t>37839039703</t>
  </si>
  <si>
    <t>76788100001932</t>
  </si>
  <si>
    <t>33565256274</t>
  </si>
  <si>
    <t>20421304988</t>
  </si>
  <si>
    <t>761818210003906</t>
  </si>
  <si>
    <t>2376339031</t>
  </si>
  <si>
    <t>568702010010485</t>
  </si>
  <si>
    <t>0147390989</t>
  </si>
  <si>
    <t>235701502476</t>
  </si>
  <si>
    <t>205210100116344</t>
  </si>
  <si>
    <t>33542651327</t>
  </si>
  <si>
    <t>88052210037066</t>
  </si>
  <si>
    <t>41288864808</t>
  </si>
  <si>
    <t>3831108003104</t>
  </si>
  <si>
    <t>35610100017715</t>
  </si>
  <si>
    <t>G311660</t>
  </si>
  <si>
    <t>G313029</t>
  </si>
  <si>
    <t>G313032</t>
  </si>
  <si>
    <t>G313505</t>
  </si>
  <si>
    <t>G313511</t>
  </si>
  <si>
    <t>G313573</t>
  </si>
  <si>
    <t>G314747</t>
  </si>
  <si>
    <t>NIDHI  OJHA</t>
  </si>
  <si>
    <t>ANAND  YADAV</t>
  </si>
  <si>
    <t>VIPIN  MEENA</t>
  </si>
  <si>
    <t xml:space="preserve">ANSHU  </t>
  </si>
  <si>
    <t xml:space="preserve">SUNITA  </t>
  </si>
  <si>
    <t>PRITHVI  SINGH</t>
  </si>
  <si>
    <t>SANTOSH  KUMAR</t>
  </si>
  <si>
    <t>1269104000061393</t>
  </si>
  <si>
    <t>3281069323</t>
  </si>
  <si>
    <t>602810110003511</t>
  </si>
  <si>
    <t>7193534452</t>
  </si>
  <si>
    <t>41843668951</t>
  </si>
  <si>
    <t>39998775893</t>
  </si>
  <si>
    <t>35233575191</t>
  </si>
  <si>
    <t>01-06-2023 to 30-06-2023</t>
  </si>
  <si>
    <t>G206871</t>
  </si>
  <si>
    <t>G315991</t>
  </si>
  <si>
    <t>G316345</t>
  </si>
  <si>
    <t>G316389</t>
  </si>
  <si>
    <t>G316477</t>
  </si>
  <si>
    <t>G316488</t>
  </si>
  <si>
    <t>G316595</t>
  </si>
  <si>
    <t>G316599</t>
  </si>
  <si>
    <t>G316809</t>
  </si>
  <si>
    <t>G317188</t>
  </si>
  <si>
    <t>G317190</t>
  </si>
  <si>
    <t>VIKRAM  PRATAP</t>
  </si>
  <si>
    <t>DHIRENDRA  KUMAR</t>
  </si>
  <si>
    <t>SUMAN  JHA</t>
  </si>
  <si>
    <t>KASHISH  SINGH</t>
  </si>
  <si>
    <t>MITHUN  KUMAR</t>
  </si>
  <si>
    <t>HIMANSHU  RAI</t>
  </si>
  <si>
    <t>MANISH  KUMAR</t>
  </si>
  <si>
    <t>KUMAR  SHUBHAM</t>
  </si>
  <si>
    <t>RATNESH  KUMAR</t>
  </si>
  <si>
    <t>SATENDRA  KUMAR</t>
  </si>
  <si>
    <t>921010055255669</t>
  </si>
  <si>
    <t>00968100005902</t>
  </si>
  <si>
    <t>683402010013287</t>
  </si>
  <si>
    <t>50100436012513</t>
  </si>
  <si>
    <t>21388100003737</t>
  </si>
  <si>
    <t>38959398340</t>
  </si>
  <si>
    <t>1651110080055774</t>
  </si>
  <si>
    <t>UJJIVAN SMALL FINANCE BANK LTD</t>
  </si>
  <si>
    <t>8766000100034995</t>
  </si>
  <si>
    <t>581310110009679</t>
  </si>
  <si>
    <t>725000100350649</t>
  </si>
  <si>
    <t>34623497536</t>
  </si>
  <si>
    <t>75101001355</t>
  </si>
  <si>
    <t>07.07.2023</t>
  </si>
  <si>
    <t>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</si>
</sst>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[$-409]d\-mmm\-yy;@"/>
    <numFmt numFmtId="166" formatCode="_(* #,##0_);_(* \(#,##0\);_(* &quot;-&quot;??_);_(@_)"/>
    <numFmt numFmtId="167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Trebuchet MS"/>
      <family val="2"/>
    </font>
    <font>
      <u/>
      <sz val="8.8000000000000007"/>
      <color theme="10"/>
      <name val="Calibri"/>
      <family val="2"/>
    </font>
    <font>
      <u/>
      <sz val="12"/>
      <color theme="10"/>
      <name val="Calibri"/>
      <family val="2"/>
    </font>
    <font>
      <b/>
      <sz val="12"/>
      <color theme="1"/>
      <name val="Levenim MT"/>
      <charset val="177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Levenim MT"/>
      <charset val="177"/>
    </font>
    <font>
      <sz val="11"/>
      <color theme="1"/>
      <name val="Levenim MT"/>
      <charset val="177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 applyNumberFormat="0" applyFill="0" applyBorder="0" applyAlignment="0" applyProtection="0"/>
  </cellStyleXfs>
  <cellXfs count="112">
    <xf numFmtId="0" fontId="0" fillId="0" borderId="0" xfId="0"/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166" fontId="14" fillId="0" borderId="1" xfId="1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7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6" xfId="0" applyFont="1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top"/>
    </xf>
    <xf numFmtId="0" fontId="11" fillId="0" borderId="1" xfId="2" applyFont="1" applyFill="1" applyBorder="1" applyAlignment="1" applyProtection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65" fontId="12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/>
    <xf numFmtId="0" fontId="0" fillId="0" borderId="0" xfId="0" applyFont="1" applyFill="1"/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3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5" fillId="0" borderId="6" xfId="3" applyFont="1" applyFill="1" applyBorder="1" applyAlignment="1">
      <alignment horizontal="center" vertical="center"/>
    </xf>
    <xf numFmtId="0" fontId="15" fillId="0" borderId="0" xfId="3" applyFont="1" applyFill="1" applyAlignment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 vertical="center"/>
    </xf>
    <xf numFmtId="0" fontId="4" fillId="0" borderId="19" xfId="0" applyFont="1" applyFill="1" applyBorder="1"/>
    <xf numFmtId="0" fontId="5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/>
    <xf numFmtId="0" fontId="5" fillId="0" borderId="19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5" fillId="0" borderId="0" xfId="3" applyFont="1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</cellXfs>
  <cellStyles count="5">
    <cellStyle name="=C:\WINNT\SYSTEM32\COMMAND.COM" xfId="4"/>
    <cellStyle name="Comma" xfId="1" builtinId="3"/>
    <cellStyle name="Hyperlink" xfId="2" builtinId="8"/>
    <cellStyle name="Normal" xfId="0" builtinId="0"/>
    <cellStyle name="Normal 2" xfId="3"/>
  </cellStyles>
  <dxfs count="3">
    <dxf>
      <font>
        <b/>
        <i val="0"/>
        <color rgb="FF00B050"/>
        <name val="Cambria"/>
        <scheme val="none"/>
      </font>
      <fill>
        <gradientFill degree="90">
          <stop position="0">
            <color theme="0"/>
          </stop>
          <stop position="1">
            <color theme="9" tint="0.80001220740379042"/>
          </stop>
        </gradientFill>
      </fill>
    </dxf>
    <dxf>
      <font>
        <b/>
        <i val="0"/>
        <color rgb="FF0070C0"/>
        <name val="Cambria"/>
        <scheme val="none"/>
      </font>
      <fill>
        <gradientFill degree="90">
          <stop position="0">
            <color theme="0"/>
          </stop>
          <stop position="1">
            <color theme="2" tint="-9.8025452436902985E-2"/>
          </stop>
        </gradientFill>
      </fill>
    </dxf>
    <dxf>
      <font>
        <b/>
        <i val="0"/>
        <color rgb="FFFF0000"/>
      </font>
      <fill>
        <gradientFill degree="90">
          <stop position="0">
            <color theme="0"/>
          </stop>
          <stop position="1">
            <color theme="6" tint="0.80001220740379042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164"/>
  <sheetViews>
    <sheetView tabSelected="1" topLeftCell="A5" workbookViewId="0">
      <selection activeCell="A13" sqref="A13:A14"/>
    </sheetView>
  </sheetViews>
  <sheetFormatPr defaultRowHeight="15" x14ac:dyDescent="0.25"/>
  <cols>
    <col min="1" max="1" width="6.42578125" style="12" customWidth="1"/>
    <col min="2" max="2" width="9.42578125" style="12" customWidth="1"/>
    <col min="3" max="3" width="8.42578125" style="12" bestFit="1" customWidth="1"/>
    <col min="4" max="4" width="31.42578125" style="16" bestFit="1" customWidth="1"/>
    <col min="5" max="5" width="13.140625" style="16" customWidth="1"/>
    <col min="6" max="6" width="15.140625" style="16" customWidth="1"/>
    <col min="7" max="7" width="9" style="16" customWidth="1"/>
    <col min="8" max="8" width="9.7109375" style="16" customWidth="1"/>
    <col min="9" max="9" width="12.28515625" style="16" customWidth="1"/>
    <col min="10" max="10" width="8.7109375" style="16" customWidth="1"/>
    <col min="11" max="11" width="9.28515625" style="16" customWidth="1"/>
    <col min="12" max="12" width="6" style="16" customWidth="1"/>
    <col min="13" max="13" width="11.85546875" style="16" customWidth="1"/>
    <col min="14" max="14" width="6" style="16" customWidth="1"/>
    <col min="15" max="15" width="8.140625" style="16" customWidth="1"/>
    <col min="16" max="16" width="9.5703125" style="16" customWidth="1"/>
    <col min="17" max="17" width="8" style="12" customWidth="1"/>
    <col min="18" max="18" width="10.5703125" style="12" bestFit="1" customWidth="1"/>
    <col min="19" max="19" width="5.5703125" style="12" customWidth="1"/>
    <col min="20" max="20" width="6" style="12" customWidth="1"/>
    <col min="21" max="21" width="7" style="16" customWidth="1"/>
    <col min="22" max="22" width="5.5703125" style="16" bestFit="1" customWidth="1"/>
    <col min="23" max="23" width="4.5703125" style="16" customWidth="1"/>
    <col min="24" max="24" width="9.5703125" style="16" bestFit="1" customWidth="1"/>
    <col min="25" max="25" width="11.85546875" style="16" customWidth="1"/>
    <col min="26" max="26" width="10.42578125" style="16" customWidth="1"/>
    <col min="27" max="27" width="23.140625" style="16" customWidth="1"/>
    <col min="28" max="28" width="26.28515625" style="16" customWidth="1"/>
    <col min="29" max="29" width="14.28515625" style="16" customWidth="1"/>
    <col min="30" max="30" width="9.5703125" style="16" customWidth="1"/>
    <col min="31" max="31" width="12.7109375" style="16" customWidth="1"/>
    <col min="32" max="261" width="9.140625" style="16"/>
    <col min="262" max="262" width="4.5703125" style="16" customWidth="1"/>
    <col min="263" max="263" width="21.7109375" style="16" customWidth="1"/>
    <col min="264" max="264" width="9" style="16" customWidth="1"/>
    <col min="265" max="265" width="8.7109375" style="16" customWidth="1"/>
    <col min="266" max="266" width="6.140625" style="16" customWidth="1"/>
    <col min="267" max="267" width="8.140625" style="16" customWidth="1"/>
    <col min="268" max="268" width="6" style="16" customWidth="1"/>
    <col min="269" max="269" width="10.85546875" style="16" customWidth="1"/>
    <col min="270" max="270" width="4.7109375" style="16" customWidth="1"/>
    <col min="271" max="271" width="4.85546875" style="16" customWidth="1"/>
    <col min="272" max="272" width="6.42578125" style="16" customWidth="1"/>
    <col min="273" max="273" width="9.5703125" style="16" customWidth="1"/>
    <col min="274" max="274" width="8" style="16" customWidth="1"/>
    <col min="275" max="275" width="8.42578125" style="16" customWidth="1"/>
    <col min="276" max="276" width="4.5703125" style="16" customWidth="1"/>
    <col min="277" max="277" width="6" style="16" customWidth="1"/>
    <col min="278" max="278" width="4.42578125" style="16" customWidth="1"/>
    <col min="279" max="279" width="4.85546875" style="16" customWidth="1"/>
    <col min="280" max="280" width="4.5703125" style="16" customWidth="1"/>
    <col min="281" max="281" width="8" style="16" customWidth="1"/>
    <col min="282" max="282" width="9" style="16" customWidth="1"/>
    <col min="283" max="283" width="9.140625" style="16" customWidth="1"/>
    <col min="284" max="284" width="17" style="16" customWidth="1"/>
    <col min="285" max="285" width="14.28515625" style="16" customWidth="1"/>
    <col min="286" max="286" width="9.5703125" style="16" customWidth="1"/>
    <col min="287" max="287" width="12.7109375" style="16" customWidth="1"/>
    <col min="288" max="517" width="9.140625" style="16"/>
    <col min="518" max="518" width="4.5703125" style="16" customWidth="1"/>
    <col min="519" max="519" width="21.7109375" style="16" customWidth="1"/>
    <col min="520" max="520" width="9" style="16" customWidth="1"/>
    <col min="521" max="521" width="8.7109375" style="16" customWidth="1"/>
    <col min="522" max="522" width="6.140625" style="16" customWidth="1"/>
    <col min="523" max="523" width="8.140625" style="16" customWidth="1"/>
    <col min="524" max="524" width="6" style="16" customWidth="1"/>
    <col min="525" max="525" width="10.85546875" style="16" customWidth="1"/>
    <col min="526" max="526" width="4.7109375" style="16" customWidth="1"/>
    <col min="527" max="527" width="4.85546875" style="16" customWidth="1"/>
    <col min="528" max="528" width="6.42578125" style="16" customWidth="1"/>
    <col min="529" max="529" width="9.5703125" style="16" customWidth="1"/>
    <col min="530" max="530" width="8" style="16" customWidth="1"/>
    <col min="531" max="531" width="8.42578125" style="16" customWidth="1"/>
    <col min="532" max="532" width="4.5703125" style="16" customWidth="1"/>
    <col min="533" max="533" width="6" style="16" customWidth="1"/>
    <col min="534" max="534" width="4.42578125" style="16" customWidth="1"/>
    <col min="535" max="535" width="4.85546875" style="16" customWidth="1"/>
    <col min="536" max="536" width="4.5703125" style="16" customWidth="1"/>
    <col min="537" max="537" width="8" style="16" customWidth="1"/>
    <col min="538" max="538" width="9" style="16" customWidth="1"/>
    <col min="539" max="539" width="9.140625" style="16" customWidth="1"/>
    <col min="540" max="540" width="17" style="16" customWidth="1"/>
    <col min="541" max="541" width="14.28515625" style="16" customWidth="1"/>
    <col min="542" max="542" width="9.5703125" style="16" customWidth="1"/>
    <col min="543" max="543" width="12.7109375" style="16" customWidth="1"/>
    <col min="544" max="773" width="9.140625" style="16"/>
    <col min="774" max="774" width="4.5703125" style="16" customWidth="1"/>
    <col min="775" max="775" width="21.7109375" style="16" customWidth="1"/>
    <col min="776" max="776" width="9" style="16" customWidth="1"/>
    <col min="777" max="777" width="8.7109375" style="16" customWidth="1"/>
    <col min="778" max="778" width="6.140625" style="16" customWidth="1"/>
    <col min="779" max="779" width="8.140625" style="16" customWidth="1"/>
    <col min="780" max="780" width="6" style="16" customWidth="1"/>
    <col min="781" max="781" width="10.85546875" style="16" customWidth="1"/>
    <col min="782" max="782" width="4.7109375" style="16" customWidth="1"/>
    <col min="783" max="783" width="4.85546875" style="16" customWidth="1"/>
    <col min="784" max="784" width="6.42578125" style="16" customWidth="1"/>
    <col min="785" max="785" width="9.5703125" style="16" customWidth="1"/>
    <col min="786" max="786" width="8" style="16" customWidth="1"/>
    <col min="787" max="787" width="8.42578125" style="16" customWidth="1"/>
    <col min="788" max="788" width="4.5703125" style="16" customWidth="1"/>
    <col min="789" max="789" width="6" style="16" customWidth="1"/>
    <col min="790" max="790" width="4.42578125" style="16" customWidth="1"/>
    <col min="791" max="791" width="4.85546875" style="16" customWidth="1"/>
    <col min="792" max="792" width="4.5703125" style="16" customWidth="1"/>
    <col min="793" max="793" width="8" style="16" customWidth="1"/>
    <col min="794" max="794" width="9" style="16" customWidth="1"/>
    <col min="795" max="795" width="9.140625" style="16" customWidth="1"/>
    <col min="796" max="796" width="17" style="16" customWidth="1"/>
    <col min="797" max="797" width="14.28515625" style="16" customWidth="1"/>
    <col min="798" max="798" width="9.5703125" style="16" customWidth="1"/>
    <col min="799" max="799" width="12.7109375" style="16" customWidth="1"/>
    <col min="800" max="1029" width="9.140625" style="16"/>
    <col min="1030" max="1030" width="4.5703125" style="16" customWidth="1"/>
    <col min="1031" max="1031" width="21.7109375" style="16" customWidth="1"/>
    <col min="1032" max="1032" width="9" style="16" customWidth="1"/>
    <col min="1033" max="1033" width="8.7109375" style="16" customWidth="1"/>
    <col min="1034" max="1034" width="6.140625" style="16" customWidth="1"/>
    <col min="1035" max="1035" width="8.140625" style="16" customWidth="1"/>
    <col min="1036" max="1036" width="6" style="16" customWidth="1"/>
    <col min="1037" max="1037" width="10.85546875" style="16" customWidth="1"/>
    <col min="1038" max="1038" width="4.7109375" style="16" customWidth="1"/>
    <col min="1039" max="1039" width="4.85546875" style="16" customWidth="1"/>
    <col min="1040" max="1040" width="6.42578125" style="16" customWidth="1"/>
    <col min="1041" max="1041" width="9.5703125" style="16" customWidth="1"/>
    <col min="1042" max="1042" width="8" style="16" customWidth="1"/>
    <col min="1043" max="1043" width="8.42578125" style="16" customWidth="1"/>
    <col min="1044" max="1044" width="4.5703125" style="16" customWidth="1"/>
    <col min="1045" max="1045" width="6" style="16" customWidth="1"/>
    <col min="1046" max="1046" width="4.42578125" style="16" customWidth="1"/>
    <col min="1047" max="1047" width="4.85546875" style="16" customWidth="1"/>
    <col min="1048" max="1048" width="4.5703125" style="16" customWidth="1"/>
    <col min="1049" max="1049" width="8" style="16" customWidth="1"/>
    <col min="1050" max="1050" width="9" style="16" customWidth="1"/>
    <col min="1051" max="1051" width="9.140625" style="16" customWidth="1"/>
    <col min="1052" max="1052" width="17" style="16" customWidth="1"/>
    <col min="1053" max="1053" width="14.28515625" style="16" customWidth="1"/>
    <col min="1054" max="1054" width="9.5703125" style="16" customWidth="1"/>
    <col min="1055" max="1055" width="12.7109375" style="16" customWidth="1"/>
    <col min="1056" max="1285" width="9.140625" style="16"/>
    <col min="1286" max="1286" width="4.5703125" style="16" customWidth="1"/>
    <col min="1287" max="1287" width="21.7109375" style="16" customWidth="1"/>
    <col min="1288" max="1288" width="9" style="16" customWidth="1"/>
    <col min="1289" max="1289" width="8.7109375" style="16" customWidth="1"/>
    <col min="1290" max="1290" width="6.140625" style="16" customWidth="1"/>
    <col min="1291" max="1291" width="8.140625" style="16" customWidth="1"/>
    <col min="1292" max="1292" width="6" style="16" customWidth="1"/>
    <col min="1293" max="1293" width="10.85546875" style="16" customWidth="1"/>
    <col min="1294" max="1294" width="4.7109375" style="16" customWidth="1"/>
    <col min="1295" max="1295" width="4.85546875" style="16" customWidth="1"/>
    <col min="1296" max="1296" width="6.42578125" style="16" customWidth="1"/>
    <col min="1297" max="1297" width="9.5703125" style="16" customWidth="1"/>
    <col min="1298" max="1298" width="8" style="16" customWidth="1"/>
    <col min="1299" max="1299" width="8.42578125" style="16" customWidth="1"/>
    <col min="1300" max="1300" width="4.5703125" style="16" customWidth="1"/>
    <col min="1301" max="1301" width="6" style="16" customWidth="1"/>
    <col min="1302" max="1302" width="4.42578125" style="16" customWidth="1"/>
    <col min="1303" max="1303" width="4.85546875" style="16" customWidth="1"/>
    <col min="1304" max="1304" width="4.5703125" style="16" customWidth="1"/>
    <col min="1305" max="1305" width="8" style="16" customWidth="1"/>
    <col min="1306" max="1306" width="9" style="16" customWidth="1"/>
    <col min="1307" max="1307" width="9.140625" style="16" customWidth="1"/>
    <col min="1308" max="1308" width="17" style="16" customWidth="1"/>
    <col min="1309" max="1309" width="14.28515625" style="16" customWidth="1"/>
    <col min="1310" max="1310" width="9.5703125" style="16" customWidth="1"/>
    <col min="1311" max="1311" width="12.7109375" style="16" customWidth="1"/>
    <col min="1312" max="1541" width="9.140625" style="16"/>
    <col min="1542" max="1542" width="4.5703125" style="16" customWidth="1"/>
    <col min="1543" max="1543" width="21.7109375" style="16" customWidth="1"/>
    <col min="1544" max="1544" width="9" style="16" customWidth="1"/>
    <col min="1545" max="1545" width="8.7109375" style="16" customWidth="1"/>
    <col min="1546" max="1546" width="6.140625" style="16" customWidth="1"/>
    <col min="1547" max="1547" width="8.140625" style="16" customWidth="1"/>
    <col min="1548" max="1548" width="6" style="16" customWidth="1"/>
    <col min="1549" max="1549" width="10.85546875" style="16" customWidth="1"/>
    <col min="1550" max="1550" width="4.7109375" style="16" customWidth="1"/>
    <col min="1551" max="1551" width="4.85546875" style="16" customWidth="1"/>
    <col min="1552" max="1552" width="6.42578125" style="16" customWidth="1"/>
    <col min="1553" max="1553" width="9.5703125" style="16" customWidth="1"/>
    <col min="1554" max="1554" width="8" style="16" customWidth="1"/>
    <col min="1555" max="1555" width="8.42578125" style="16" customWidth="1"/>
    <col min="1556" max="1556" width="4.5703125" style="16" customWidth="1"/>
    <col min="1557" max="1557" width="6" style="16" customWidth="1"/>
    <col min="1558" max="1558" width="4.42578125" style="16" customWidth="1"/>
    <col min="1559" max="1559" width="4.85546875" style="16" customWidth="1"/>
    <col min="1560" max="1560" width="4.5703125" style="16" customWidth="1"/>
    <col min="1561" max="1561" width="8" style="16" customWidth="1"/>
    <col min="1562" max="1562" width="9" style="16" customWidth="1"/>
    <col min="1563" max="1563" width="9.140625" style="16" customWidth="1"/>
    <col min="1564" max="1564" width="17" style="16" customWidth="1"/>
    <col min="1565" max="1565" width="14.28515625" style="16" customWidth="1"/>
    <col min="1566" max="1566" width="9.5703125" style="16" customWidth="1"/>
    <col min="1567" max="1567" width="12.7109375" style="16" customWidth="1"/>
    <col min="1568" max="1797" width="9.140625" style="16"/>
    <col min="1798" max="1798" width="4.5703125" style="16" customWidth="1"/>
    <col min="1799" max="1799" width="21.7109375" style="16" customWidth="1"/>
    <col min="1800" max="1800" width="9" style="16" customWidth="1"/>
    <col min="1801" max="1801" width="8.7109375" style="16" customWidth="1"/>
    <col min="1802" max="1802" width="6.140625" style="16" customWidth="1"/>
    <col min="1803" max="1803" width="8.140625" style="16" customWidth="1"/>
    <col min="1804" max="1804" width="6" style="16" customWidth="1"/>
    <col min="1805" max="1805" width="10.85546875" style="16" customWidth="1"/>
    <col min="1806" max="1806" width="4.7109375" style="16" customWidth="1"/>
    <col min="1807" max="1807" width="4.85546875" style="16" customWidth="1"/>
    <col min="1808" max="1808" width="6.42578125" style="16" customWidth="1"/>
    <col min="1809" max="1809" width="9.5703125" style="16" customWidth="1"/>
    <col min="1810" max="1810" width="8" style="16" customWidth="1"/>
    <col min="1811" max="1811" width="8.42578125" style="16" customWidth="1"/>
    <col min="1812" max="1812" width="4.5703125" style="16" customWidth="1"/>
    <col min="1813" max="1813" width="6" style="16" customWidth="1"/>
    <col min="1814" max="1814" width="4.42578125" style="16" customWidth="1"/>
    <col min="1815" max="1815" width="4.85546875" style="16" customWidth="1"/>
    <col min="1816" max="1816" width="4.5703125" style="16" customWidth="1"/>
    <col min="1817" max="1817" width="8" style="16" customWidth="1"/>
    <col min="1818" max="1818" width="9" style="16" customWidth="1"/>
    <col min="1819" max="1819" width="9.140625" style="16" customWidth="1"/>
    <col min="1820" max="1820" width="17" style="16" customWidth="1"/>
    <col min="1821" max="1821" width="14.28515625" style="16" customWidth="1"/>
    <col min="1822" max="1822" width="9.5703125" style="16" customWidth="1"/>
    <col min="1823" max="1823" width="12.7109375" style="16" customWidth="1"/>
    <col min="1824" max="2053" width="9.140625" style="16"/>
    <col min="2054" max="2054" width="4.5703125" style="16" customWidth="1"/>
    <col min="2055" max="2055" width="21.7109375" style="16" customWidth="1"/>
    <col min="2056" max="2056" width="9" style="16" customWidth="1"/>
    <col min="2057" max="2057" width="8.7109375" style="16" customWidth="1"/>
    <col min="2058" max="2058" width="6.140625" style="16" customWidth="1"/>
    <col min="2059" max="2059" width="8.140625" style="16" customWidth="1"/>
    <col min="2060" max="2060" width="6" style="16" customWidth="1"/>
    <col min="2061" max="2061" width="10.85546875" style="16" customWidth="1"/>
    <col min="2062" max="2062" width="4.7109375" style="16" customWidth="1"/>
    <col min="2063" max="2063" width="4.85546875" style="16" customWidth="1"/>
    <col min="2064" max="2064" width="6.42578125" style="16" customWidth="1"/>
    <col min="2065" max="2065" width="9.5703125" style="16" customWidth="1"/>
    <col min="2066" max="2066" width="8" style="16" customWidth="1"/>
    <col min="2067" max="2067" width="8.42578125" style="16" customWidth="1"/>
    <col min="2068" max="2068" width="4.5703125" style="16" customWidth="1"/>
    <col min="2069" max="2069" width="6" style="16" customWidth="1"/>
    <col min="2070" max="2070" width="4.42578125" style="16" customWidth="1"/>
    <col min="2071" max="2071" width="4.85546875" style="16" customWidth="1"/>
    <col min="2072" max="2072" width="4.5703125" style="16" customWidth="1"/>
    <col min="2073" max="2073" width="8" style="16" customWidth="1"/>
    <col min="2074" max="2074" width="9" style="16" customWidth="1"/>
    <col min="2075" max="2075" width="9.140625" style="16" customWidth="1"/>
    <col min="2076" max="2076" width="17" style="16" customWidth="1"/>
    <col min="2077" max="2077" width="14.28515625" style="16" customWidth="1"/>
    <col min="2078" max="2078" width="9.5703125" style="16" customWidth="1"/>
    <col min="2079" max="2079" width="12.7109375" style="16" customWidth="1"/>
    <col min="2080" max="2309" width="9.140625" style="16"/>
    <col min="2310" max="2310" width="4.5703125" style="16" customWidth="1"/>
    <col min="2311" max="2311" width="21.7109375" style="16" customWidth="1"/>
    <col min="2312" max="2312" width="9" style="16" customWidth="1"/>
    <col min="2313" max="2313" width="8.7109375" style="16" customWidth="1"/>
    <col min="2314" max="2314" width="6.140625" style="16" customWidth="1"/>
    <col min="2315" max="2315" width="8.140625" style="16" customWidth="1"/>
    <col min="2316" max="2316" width="6" style="16" customWidth="1"/>
    <col min="2317" max="2317" width="10.85546875" style="16" customWidth="1"/>
    <col min="2318" max="2318" width="4.7109375" style="16" customWidth="1"/>
    <col min="2319" max="2319" width="4.85546875" style="16" customWidth="1"/>
    <col min="2320" max="2320" width="6.42578125" style="16" customWidth="1"/>
    <col min="2321" max="2321" width="9.5703125" style="16" customWidth="1"/>
    <col min="2322" max="2322" width="8" style="16" customWidth="1"/>
    <col min="2323" max="2323" width="8.42578125" style="16" customWidth="1"/>
    <col min="2324" max="2324" width="4.5703125" style="16" customWidth="1"/>
    <col min="2325" max="2325" width="6" style="16" customWidth="1"/>
    <col min="2326" max="2326" width="4.42578125" style="16" customWidth="1"/>
    <col min="2327" max="2327" width="4.85546875" style="16" customWidth="1"/>
    <col min="2328" max="2328" width="4.5703125" style="16" customWidth="1"/>
    <col min="2329" max="2329" width="8" style="16" customWidth="1"/>
    <col min="2330" max="2330" width="9" style="16" customWidth="1"/>
    <col min="2331" max="2331" width="9.140625" style="16" customWidth="1"/>
    <col min="2332" max="2332" width="17" style="16" customWidth="1"/>
    <col min="2333" max="2333" width="14.28515625" style="16" customWidth="1"/>
    <col min="2334" max="2334" width="9.5703125" style="16" customWidth="1"/>
    <col min="2335" max="2335" width="12.7109375" style="16" customWidth="1"/>
    <col min="2336" max="2565" width="9.140625" style="16"/>
    <col min="2566" max="2566" width="4.5703125" style="16" customWidth="1"/>
    <col min="2567" max="2567" width="21.7109375" style="16" customWidth="1"/>
    <col min="2568" max="2568" width="9" style="16" customWidth="1"/>
    <col min="2569" max="2569" width="8.7109375" style="16" customWidth="1"/>
    <col min="2570" max="2570" width="6.140625" style="16" customWidth="1"/>
    <col min="2571" max="2571" width="8.140625" style="16" customWidth="1"/>
    <col min="2572" max="2572" width="6" style="16" customWidth="1"/>
    <col min="2573" max="2573" width="10.85546875" style="16" customWidth="1"/>
    <col min="2574" max="2574" width="4.7109375" style="16" customWidth="1"/>
    <col min="2575" max="2575" width="4.85546875" style="16" customWidth="1"/>
    <col min="2576" max="2576" width="6.42578125" style="16" customWidth="1"/>
    <col min="2577" max="2577" width="9.5703125" style="16" customWidth="1"/>
    <col min="2578" max="2578" width="8" style="16" customWidth="1"/>
    <col min="2579" max="2579" width="8.42578125" style="16" customWidth="1"/>
    <col min="2580" max="2580" width="4.5703125" style="16" customWidth="1"/>
    <col min="2581" max="2581" width="6" style="16" customWidth="1"/>
    <col min="2582" max="2582" width="4.42578125" style="16" customWidth="1"/>
    <col min="2583" max="2583" width="4.85546875" style="16" customWidth="1"/>
    <col min="2584" max="2584" width="4.5703125" style="16" customWidth="1"/>
    <col min="2585" max="2585" width="8" style="16" customWidth="1"/>
    <col min="2586" max="2586" width="9" style="16" customWidth="1"/>
    <col min="2587" max="2587" width="9.140625" style="16" customWidth="1"/>
    <col min="2588" max="2588" width="17" style="16" customWidth="1"/>
    <col min="2589" max="2589" width="14.28515625" style="16" customWidth="1"/>
    <col min="2590" max="2590" width="9.5703125" style="16" customWidth="1"/>
    <col min="2591" max="2591" width="12.7109375" style="16" customWidth="1"/>
    <col min="2592" max="2821" width="9.140625" style="16"/>
    <col min="2822" max="2822" width="4.5703125" style="16" customWidth="1"/>
    <col min="2823" max="2823" width="21.7109375" style="16" customWidth="1"/>
    <col min="2824" max="2824" width="9" style="16" customWidth="1"/>
    <col min="2825" max="2825" width="8.7109375" style="16" customWidth="1"/>
    <col min="2826" max="2826" width="6.140625" style="16" customWidth="1"/>
    <col min="2827" max="2827" width="8.140625" style="16" customWidth="1"/>
    <col min="2828" max="2828" width="6" style="16" customWidth="1"/>
    <col min="2829" max="2829" width="10.85546875" style="16" customWidth="1"/>
    <col min="2830" max="2830" width="4.7109375" style="16" customWidth="1"/>
    <col min="2831" max="2831" width="4.85546875" style="16" customWidth="1"/>
    <col min="2832" max="2832" width="6.42578125" style="16" customWidth="1"/>
    <col min="2833" max="2833" width="9.5703125" style="16" customWidth="1"/>
    <col min="2834" max="2834" width="8" style="16" customWidth="1"/>
    <col min="2835" max="2835" width="8.42578125" style="16" customWidth="1"/>
    <col min="2836" max="2836" width="4.5703125" style="16" customWidth="1"/>
    <col min="2837" max="2837" width="6" style="16" customWidth="1"/>
    <col min="2838" max="2838" width="4.42578125" style="16" customWidth="1"/>
    <col min="2839" max="2839" width="4.85546875" style="16" customWidth="1"/>
    <col min="2840" max="2840" width="4.5703125" style="16" customWidth="1"/>
    <col min="2841" max="2841" width="8" style="16" customWidth="1"/>
    <col min="2842" max="2842" width="9" style="16" customWidth="1"/>
    <col min="2843" max="2843" width="9.140625" style="16" customWidth="1"/>
    <col min="2844" max="2844" width="17" style="16" customWidth="1"/>
    <col min="2845" max="2845" width="14.28515625" style="16" customWidth="1"/>
    <col min="2846" max="2846" width="9.5703125" style="16" customWidth="1"/>
    <col min="2847" max="2847" width="12.7109375" style="16" customWidth="1"/>
    <col min="2848" max="3077" width="9.140625" style="16"/>
    <col min="3078" max="3078" width="4.5703125" style="16" customWidth="1"/>
    <col min="3079" max="3079" width="21.7109375" style="16" customWidth="1"/>
    <col min="3080" max="3080" width="9" style="16" customWidth="1"/>
    <col min="3081" max="3081" width="8.7109375" style="16" customWidth="1"/>
    <col min="3082" max="3082" width="6.140625" style="16" customWidth="1"/>
    <col min="3083" max="3083" width="8.140625" style="16" customWidth="1"/>
    <col min="3084" max="3084" width="6" style="16" customWidth="1"/>
    <col min="3085" max="3085" width="10.85546875" style="16" customWidth="1"/>
    <col min="3086" max="3086" width="4.7109375" style="16" customWidth="1"/>
    <col min="3087" max="3087" width="4.85546875" style="16" customWidth="1"/>
    <col min="3088" max="3088" width="6.42578125" style="16" customWidth="1"/>
    <col min="3089" max="3089" width="9.5703125" style="16" customWidth="1"/>
    <col min="3090" max="3090" width="8" style="16" customWidth="1"/>
    <col min="3091" max="3091" width="8.42578125" style="16" customWidth="1"/>
    <col min="3092" max="3092" width="4.5703125" style="16" customWidth="1"/>
    <col min="3093" max="3093" width="6" style="16" customWidth="1"/>
    <col min="3094" max="3094" width="4.42578125" style="16" customWidth="1"/>
    <col min="3095" max="3095" width="4.85546875" style="16" customWidth="1"/>
    <col min="3096" max="3096" width="4.5703125" style="16" customWidth="1"/>
    <col min="3097" max="3097" width="8" style="16" customWidth="1"/>
    <col min="3098" max="3098" width="9" style="16" customWidth="1"/>
    <col min="3099" max="3099" width="9.140625" style="16" customWidth="1"/>
    <col min="3100" max="3100" width="17" style="16" customWidth="1"/>
    <col min="3101" max="3101" width="14.28515625" style="16" customWidth="1"/>
    <col min="3102" max="3102" width="9.5703125" style="16" customWidth="1"/>
    <col min="3103" max="3103" width="12.7109375" style="16" customWidth="1"/>
    <col min="3104" max="3333" width="9.140625" style="16"/>
    <col min="3334" max="3334" width="4.5703125" style="16" customWidth="1"/>
    <col min="3335" max="3335" width="21.7109375" style="16" customWidth="1"/>
    <col min="3336" max="3336" width="9" style="16" customWidth="1"/>
    <col min="3337" max="3337" width="8.7109375" style="16" customWidth="1"/>
    <col min="3338" max="3338" width="6.140625" style="16" customWidth="1"/>
    <col min="3339" max="3339" width="8.140625" style="16" customWidth="1"/>
    <col min="3340" max="3340" width="6" style="16" customWidth="1"/>
    <col min="3341" max="3341" width="10.85546875" style="16" customWidth="1"/>
    <col min="3342" max="3342" width="4.7109375" style="16" customWidth="1"/>
    <col min="3343" max="3343" width="4.85546875" style="16" customWidth="1"/>
    <col min="3344" max="3344" width="6.42578125" style="16" customWidth="1"/>
    <col min="3345" max="3345" width="9.5703125" style="16" customWidth="1"/>
    <col min="3346" max="3346" width="8" style="16" customWidth="1"/>
    <col min="3347" max="3347" width="8.42578125" style="16" customWidth="1"/>
    <col min="3348" max="3348" width="4.5703125" style="16" customWidth="1"/>
    <col min="3349" max="3349" width="6" style="16" customWidth="1"/>
    <col min="3350" max="3350" width="4.42578125" style="16" customWidth="1"/>
    <col min="3351" max="3351" width="4.85546875" style="16" customWidth="1"/>
    <col min="3352" max="3352" width="4.5703125" style="16" customWidth="1"/>
    <col min="3353" max="3353" width="8" style="16" customWidth="1"/>
    <col min="3354" max="3354" width="9" style="16" customWidth="1"/>
    <col min="3355" max="3355" width="9.140625" style="16" customWidth="1"/>
    <col min="3356" max="3356" width="17" style="16" customWidth="1"/>
    <col min="3357" max="3357" width="14.28515625" style="16" customWidth="1"/>
    <col min="3358" max="3358" width="9.5703125" style="16" customWidth="1"/>
    <col min="3359" max="3359" width="12.7109375" style="16" customWidth="1"/>
    <col min="3360" max="3589" width="9.140625" style="16"/>
    <col min="3590" max="3590" width="4.5703125" style="16" customWidth="1"/>
    <col min="3591" max="3591" width="21.7109375" style="16" customWidth="1"/>
    <col min="3592" max="3592" width="9" style="16" customWidth="1"/>
    <col min="3593" max="3593" width="8.7109375" style="16" customWidth="1"/>
    <col min="3594" max="3594" width="6.140625" style="16" customWidth="1"/>
    <col min="3595" max="3595" width="8.140625" style="16" customWidth="1"/>
    <col min="3596" max="3596" width="6" style="16" customWidth="1"/>
    <col min="3597" max="3597" width="10.85546875" style="16" customWidth="1"/>
    <col min="3598" max="3598" width="4.7109375" style="16" customWidth="1"/>
    <col min="3599" max="3599" width="4.85546875" style="16" customWidth="1"/>
    <col min="3600" max="3600" width="6.42578125" style="16" customWidth="1"/>
    <col min="3601" max="3601" width="9.5703125" style="16" customWidth="1"/>
    <col min="3602" max="3602" width="8" style="16" customWidth="1"/>
    <col min="3603" max="3603" width="8.42578125" style="16" customWidth="1"/>
    <col min="3604" max="3604" width="4.5703125" style="16" customWidth="1"/>
    <col min="3605" max="3605" width="6" style="16" customWidth="1"/>
    <col min="3606" max="3606" width="4.42578125" style="16" customWidth="1"/>
    <col min="3607" max="3607" width="4.85546875" style="16" customWidth="1"/>
    <col min="3608" max="3608" width="4.5703125" style="16" customWidth="1"/>
    <col min="3609" max="3609" width="8" style="16" customWidth="1"/>
    <col min="3610" max="3610" width="9" style="16" customWidth="1"/>
    <col min="3611" max="3611" width="9.140625" style="16" customWidth="1"/>
    <col min="3612" max="3612" width="17" style="16" customWidth="1"/>
    <col min="3613" max="3613" width="14.28515625" style="16" customWidth="1"/>
    <col min="3614" max="3614" width="9.5703125" style="16" customWidth="1"/>
    <col min="3615" max="3615" width="12.7109375" style="16" customWidth="1"/>
    <col min="3616" max="3845" width="9.140625" style="16"/>
    <col min="3846" max="3846" width="4.5703125" style="16" customWidth="1"/>
    <col min="3847" max="3847" width="21.7109375" style="16" customWidth="1"/>
    <col min="3848" max="3848" width="9" style="16" customWidth="1"/>
    <col min="3849" max="3849" width="8.7109375" style="16" customWidth="1"/>
    <col min="3850" max="3850" width="6.140625" style="16" customWidth="1"/>
    <col min="3851" max="3851" width="8.140625" style="16" customWidth="1"/>
    <col min="3852" max="3852" width="6" style="16" customWidth="1"/>
    <col min="3853" max="3853" width="10.85546875" style="16" customWidth="1"/>
    <col min="3854" max="3854" width="4.7109375" style="16" customWidth="1"/>
    <col min="3855" max="3855" width="4.85546875" style="16" customWidth="1"/>
    <col min="3856" max="3856" width="6.42578125" style="16" customWidth="1"/>
    <col min="3857" max="3857" width="9.5703125" style="16" customWidth="1"/>
    <col min="3858" max="3858" width="8" style="16" customWidth="1"/>
    <col min="3859" max="3859" width="8.42578125" style="16" customWidth="1"/>
    <col min="3860" max="3860" width="4.5703125" style="16" customWidth="1"/>
    <col min="3861" max="3861" width="6" style="16" customWidth="1"/>
    <col min="3862" max="3862" width="4.42578125" style="16" customWidth="1"/>
    <col min="3863" max="3863" width="4.85546875" style="16" customWidth="1"/>
    <col min="3864" max="3864" width="4.5703125" style="16" customWidth="1"/>
    <col min="3865" max="3865" width="8" style="16" customWidth="1"/>
    <col min="3866" max="3866" width="9" style="16" customWidth="1"/>
    <col min="3867" max="3867" width="9.140625" style="16" customWidth="1"/>
    <col min="3868" max="3868" width="17" style="16" customWidth="1"/>
    <col min="3869" max="3869" width="14.28515625" style="16" customWidth="1"/>
    <col min="3870" max="3870" width="9.5703125" style="16" customWidth="1"/>
    <col min="3871" max="3871" width="12.7109375" style="16" customWidth="1"/>
    <col min="3872" max="4101" width="9.140625" style="16"/>
    <col min="4102" max="4102" width="4.5703125" style="16" customWidth="1"/>
    <col min="4103" max="4103" width="21.7109375" style="16" customWidth="1"/>
    <col min="4104" max="4104" width="9" style="16" customWidth="1"/>
    <col min="4105" max="4105" width="8.7109375" style="16" customWidth="1"/>
    <col min="4106" max="4106" width="6.140625" style="16" customWidth="1"/>
    <col min="4107" max="4107" width="8.140625" style="16" customWidth="1"/>
    <col min="4108" max="4108" width="6" style="16" customWidth="1"/>
    <col min="4109" max="4109" width="10.85546875" style="16" customWidth="1"/>
    <col min="4110" max="4110" width="4.7109375" style="16" customWidth="1"/>
    <col min="4111" max="4111" width="4.85546875" style="16" customWidth="1"/>
    <col min="4112" max="4112" width="6.42578125" style="16" customWidth="1"/>
    <col min="4113" max="4113" width="9.5703125" style="16" customWidth="1"/>
    <col min="4114" max="4114" width="8" style="16" customWidth="1"/>
    <col min="4115" max="4115" width="8.42578125" style="16" customWidth="1"/>
    <col min="4116" max="4116" width="4.5703125" style="16" customWidth="1"/>
    <col min="4117" max="4117" width="6" style="16" customWidth="1"/>
    <col min="4118" max="4118" width="4.42578125" style="16" customWidth="1"/>
    <col min="4119" max="4119" width="4.85546875" style="16" customWidth="1"/>
    <col min="4120" max="4120" width="4.5703125" style="16" customWidth="1"/>
    <col min="4121" max="4121" width="8" style="16" customWidth="1"/>
    <col min="4122" max="4122" width="9" style="16" customWidth="1"/>
    <col min="4123" max="4123" width="9.140625" style="16" customWidth="1"/>
    <col min="4124" max="4124" width="17" style="16" customWidth="1"/>
    <col min="4125" max="4125" width="14.28515625" style="16" customWidth="1"/>
    <col min="4126" max="4126" width="9.5703125" style="16" customWidth="1"/>
    <col min="4127" max="4127" width="12.7109375" style="16" customWidth="1"/>
    <col min="4128" max="4357" width="9.140625" style="16"/>
    <col min="4358" max="4358" width="4.5703125" style="16" customWidth="1"/>
    <col min="4359" max="4359" width="21.7109375" style="16" customWidth="1"/>
    <col min="4360" max="4360" width="9" style="16" customWidth="1"/>
    <col min="4361" max="4361" width="8.7109375" style="16" customWidth="1"/>
    <col min="4362" max="4362" width="6.140625" style="16" customWidth="1"/>
    <col min="4363" max="4363" width="8.140625" style="16" customWidth="1"/>
    <col min="4364" max="4364" width="6" style="16" customWidth="1"/>
    <col min="4365" max="4365" width="10.85546875" style="16" customWidth="1"/>
    <col min="4366" max="4366" width="4.7109375" style="16" customWidth="1"/>
    <col min="4367" max="4367" width="4.85546875" style="16" customWidth="1"/>
    <col min="4368" max="4368" width="6.42578125" style="16" customWidth="1"/>
    <col min="4369" max="4369" width="9.5703125" style="16" customWidth="1"/>
    <col min="4370" max="4370" width="8" style="16" customWidth="1"/>
    <col min="4371" max="4371" width="8.42578125" style="16" customWidth="1"/>
    <col min="4372" max="4372" width="4.5703125" style="16" customWidth="1"/>
    <col min="4373" max="4373" width="6" style="16" customWidth="1"/>
    <col min="4374" max="4374" width="4.42578125" style="16" customWidth="1"/>
    <col min="4375" max="4375" width="4.85546875" style="16" customWidth="1"/>
    <col min="4376" max="4376" width="4.5703125" style="16" customWidth="1"/>
    <col min="4377" max="4377" width="8" style="16" customWidth="1"/>
    <col min="4378" max="4378" width="9" style="16" customWidth="1"/>
    <col min="4379" max="4379" width="9.140625" style="16" customWidth="1"/>
    <col min="4380" max="4380" width="17" style="16" customWidth="1"/>
    <col min="4381" max="4381" width="14.28515625" style="16" customWidth="1"/>
    <col min="4382" max="4382" width="9.5703125" style="16" customWidth="1"/>
    <col min="4383" max="4383" width="12.7109375" style="16" customWidth="1"/>
    <col min="4384" max="4613" width="9.140625" style="16"/>
    <col min="4614" max="4614" width="4.5703125" style="16" customWidth="1"/>
    <col min="4615" max="4615" width="21.7109375" style="16" customWidth="1"/>
    <col min="4616" max="4616" width="9" style="16" customWidth="1"/>
    <col min="4617" max="4617" width="8.7109375" style="16" customWidth="1"/>
    <col min="4618" max="4618" width="6.140625" style="16" customWidth="1"/>
    <col min="4619" max="4619" width="8.140625" style="16" customWidth="1"/>
    <col min="4620" max="4620" width="6" style="16" customWidth="1"/>
    <col min="4621" max="4621" width="10.85546875" style="16" customWidth="1"/>
    <col min="4622" max="4622" width="4.7109375" style="16" customWidth="1"/>
    <col min="4623" max="4623" width="4.85546875" style="16" customWidth="1"/>
    <col min="4624" max="4624" width="6.42578125" style="16" customWidth="1"/>
    <col min="4625" max="4625" width="9.5703125" style="16" customWidth="1"/>
    <col min="4626" max="4626" width="8" style="16" customWidth="1"/>
    <col min="4627" max="4627" width="8.42578125" style="16" customWidth="1"/>
    <col min="4628" max="4628" width="4.5703125" style="16" customWidth="1"/>
    <col min="4629" max="4629" width="6" style="16" customWidth="1"/>
    <col min="4630" max="4630" width="4.42578125" style="16" customWidth="1"/>
    <col min="4631" max="4631" width="4.85546875" style="16" customWidth="1"/>
    <col min="4632" max="4632" width="4.5703125" style="16" customWidth="1"/>
    <col min="4633" max="4633" width="8" style="16" customWidth="1"/>
    <col min="4634" max="4634" width="9" style="16" customWidth="1"/>
    <col min="4635" max="4635" width="9.140625" style="16" customWidth="1"/>
    <col min="4636" max="4636" width="17" style="16" customWidth="1"/>
    <col min="4637" max="4637" width="14.28515625" style="16" customWidth="1"/>
    <col min="4638" max="4638" width="9.5703125" style="16" customWidth="1"/>
    <col min="4639" max="4639" width="12.7109375" style="16" customWidth="1"/>
    <col min="4640" max="4869" width="9.140625" style="16"/>
    <col min="4870" max="4870" width="4.5703125" style="16" customWidth="1"/>
    <col min="4871" max="4871" width="21.7109375" style="16" customWidth="1"/>
    <col min="4872" max="4872" width="9" style="16" customWidth="1"/>
    <col min="4873" max="4873" width="8.7109375" style="16" customWidth="1"/>
    <col min="4874" max="4874" width="6.140625" style="16" customWidth="1"/>
    <col min="4875" max="4875" width="8.140625" style="16" customWidth="1"/>
    <col min="4876" max="4876" width="6" style="16" customWidth="1"/>
    <col min="4877" max="4877" width="10.85546875" style="16" customWidth="1"/>
    <col min="4878" max="4878" width="4.7109375" style="16" customWidth="1"/>
    <col min="4879" max="4879" width="4.85546875" style="16" customWidth="1"/>
    <col min="4880" max="4880" width="6.42578125" style="16" customWidth="1"/>
    <col min="4881" max="4881" width="9.5703125" style="16" customWidth="1"/>
    <col min="4882" max="4882" width="8" style="16" customWidth="1"/>
    <col min="4883" max="4883" width="8.42578125" style="16" customWidth="1"/>
    <col min="4884" max="4884" width="4.5703125" style="16" customWidth="1"/>
    <col min="4885" max="4885" width="6" style="16" customWidth="1"/>
    <col min="4886" max="4886" width="4.42578125" style="16" customWidth="1"/>
    <col min="4887" max="4887" width="4.85546875" style="16" customWidth="1"/>
    <col min="4888" max="4888" width="4.5703125" style="16" customWidth="1"/>
    <col min="4889" max="4889" width="8" style="16" customWidth="1"/>
    <col min="4890" max="4890" width="9" style="16" customWidth="1"/>
    <col min="4891" max="4891" width="9.140625" style="16" customWidth="1"/>
    <col min="4892" max="4892" width="17" style="16" customWidth="1"/>
    <col min="4893" max="4893" width="14.28515625" style="16" customWidth="1"/>
    <col min="4894" max="4894" width="9.5703125" style="16" customWidth="1"/>
    <col min="4895" max="4895" width="12.7109375" style="16" customWidth="1"/>
    <col min="4896" max="5125" width="9.140625" style="16"/>
    <col min="5126" max="5126" width="4.5703125" style="16" customWidth="1"/>
    <col min="5127" max="5127" width="21.7109375" style="16" customWidth="1"/>
    <col min="5128" max="5128" width="9" style="16" customWidth="1"/>
    <col min="5129" max="5129" width="8.7109375" style="16" customWidth="1"/>
    <col min="5130" max="5130" width="6.140625" style="16" customWidth="1"/>
    <col min="5131" max="5131" width="8.140625" style="16" customWidth="1"/>
    <col min="5132" max="5132" width="6" style="16" customWidth="1"/>
    <col min="5133" max="5133" width="10.85546875" style="16" customWidth="1"/>
    <col min="5134" max="5134" width="4.7109375" style="16" customWidth="1"/>
    <col min="5135" max="5135" width="4.85546875" style="16" customWidth="1"/>
    <col min="5136" max="5136" width="6.42578125" style="16" customWidth="1"/>
    <col min="5137" max="5137" width="9.5703125" style="16" customWidth="1"/>
    <col min="5138" max="5138" width="8" style="16" customWidth="1"/>
    <col min="5139" max="5139" width="8.42578125" style="16" customWidth="1"/>
    <col min="5140" max="5140" width="4.5703125" style="16" customWidth="1"/>
    <col min="5141" max="5141" width="6" style="16" customWidth="1"/>
    <col min="5142" max="5142" width="4.42578125" style="16" customWidth="1"/>
    <col min="5143" max="5143" width="4.85546875" style="16" customWidth="1"/>
    <col min="5144" max="5144" width="4.5703125" style="16" customWidth="1"/>
    <col min="5145" max="5145" width="8" style="16" customWidth="1"/>
    <col min="5146" max="5146" width="9" style="16" customWidth="1"/>
    <col min="5147" max="5147" width="9.140625" style="16" customWidth="1"/>
    <col min="5148" max="5148" width="17" style="16" customWidth="1"/>
    <col min="5149" max="5149" width="14.28515625" style="16" customWidth="1"/>
    <col min="5150" max="5150" width="9.5703125" style="16" customWidth="1"/>
    <col min="5151" max="5151" width="12.7109375" style="16" customWidth="1"/>
    <col min="5152" max="5381" width="9.140625" style="16"/>
    <col min="5382" max="5382" width="4.5703125" style="16" customWidth="1"/>
    <col min="5383" max="5383" width="21.7109375" style="16" customWidth="1"/>
    <col min="5384" max="5384" width="9" style="16" customWidth="1"/>
    <col min="5385" max="5385" width="8.7109375" style="16" customWidth="1"/>
    <col min="5386" max="5386" width="6.140625" style="16" customWidth="1"/>
    <col min="5387" max="5387" width="8.140625" style="16" customWidth="1"/>
    <col min="5388" max="5388" width="6" style="16" customWidth="1"/>
    <col min="5389" max="5389" width="10.85546875" style="16" customWidth="1"/>
    <col min="5390" max="5390" width="4.7109375" style="16" customWidth="1"/>
    <col min="5391" max="5391" width="4.85546875" style="16" customWidth="1"/>
    <col min="5392" max="5392" width="6.42578125" style="16" customWidth="1"/>
    <col min="5393" max="5393" width="9.5703125" style="16" customWidth="1"/>
    <col min="5394" max="5394" width="8" style="16" customWidth="1"/>
    <col min="5395" max="5395" width="8.42578125" style="16" customWidth="1"/>
    <col min="5396" max="5396" width="4.5703125" style="16" customWidth="1"/>
    <col min="5397" max="5397" width="6" style="16" customWidth="1"/>
    <col min="5398" max="5398" width="4.42578125" style="16" customWidth="1"/>
    <col min="5399" max="5399" width="4.85546875" style="16" customWidth="1"/>
    <col min="5400" max="5400" width="4.5703125" style="16" customWidth="1"/>
    <col min="5401" max="5401" width="8" style="16" customWidth="1"/>
    <col min="5402" max="5402" width="9" style="16" customWidth="1"/>
    <col min="5403" max="5403" width="9.140625" style="16" customWidth="1"/>
    <col min="5404" max="5404" width="17" style="16" customWidth="1"/>
    <col min="5405" max="5405" width="14.28515625" style="16" customWidth="1"/>
    <col min="5406" max="5406" width="9.5703125" style="16" customWidth="1"/>
    <col min="5407" max="5407" width="12.7109375" style="16" customWidth="1"/>
    <col min="5408" max="5637" width="9.140625" style="16"/>
    <col min="5638" max="5638" width="4.5703125" style="16" customWidth="1"/>
    <col min="5639" max="5639" width="21.7109375" style="16" customWidth="1"/>
    <col min="5640" max="5640" width="9" style="16" customWidth="1"/>
    <col min="5641" max="5641" width="8.7109375" style="16" customWidth="1"/>
    <col min="5642" max="5642" width="6.140625" style="16" customWidth="1"/>
    <col min="5643" max="5643" width="8.140625" style="16" customWidth="1"/>
    <col min="5644" max="5644" width="6" style="16" customWidth="1"/>
    <col min="5645" max="5645" width="10.85546875" style="16" customWidth="1"/>
    <col min="5646" max="5646" width="4.7109375" style="16" customWidth="1"/>
    <col min="5647" max="5647" width="4.85546875" style="16" customWidth="1"/>
    <col min="5648" max="5648" width="6.42578125" style="16" customWidth="1"/>
    <col min="5649" max="5649" width="9.5703125" style="16" customWidth="1"/>
    <col min="5650" max="5650" width="8" style="16" customWidth="1"/>
    <col min="5651" max="5651" width="8.42578125" style="16" customWidth="1"/>
    <col min="5652" max="5652" width="4.5703125" style="16" customWidth="1"/>
    <col min="5653" max="5653" width="6" style="16" customWidth="1"/>
    <col min="5654" max="5654" width="4.42578125" style="16" customWidth="1"/>
    <col min="5655" max="5655" width="4.85546875" style="16" customWidth="1"/>
    <col min="5656" max="5656" width="4.5703125" style="16" customWidth="1"/>
    <col min="5657" max="5657" width="8" style="16" customWidth="1"/>
    <col min="5658" max="5658" width="9" style="16" customWidth="1"/>
    <col min="5659" max="5659" width="9.140625" style="16" customWidth="1"/>
    <col min="5660" max="5660" width="17" style="16" customWidth="1"/>
    <col min="5661" max="5661" width="14.28515625" style="16" customWidth="1"/>
    <col min="5662" max="5662" width="9.5703125" style="16" customWidth="1"/>
    <col min="5663" max="5663" width="12.7109375" style="16" customWidth="1"/>
    <col min="5664" max="5893" width="9.140625" style="16"/>
    <col min="5894" max="5894" width="4.5703125" style="16" customWidth="1"/>
    <col min="5895" max="5895" width="21.7109375" style="16" customWidth="1"/>
    <col min="5896" max="5896" width="9" style="16" customWidth="1"/>
    <col min="5897" max="5897" width="8.7109375" style="16" customWidth="1"/>
    <col min="5898" max="5898" width="6.140625" style="16" customWidth="1"/>
    <col min="5899" max="5899" width="8.140625" style="16" customWidth="1"/>
    <col min="5900" max="5900" width="6" style="16" customWidth="1"/>
    <col min="5901" max="5901" width="10.85546875" style="16" customWidth="1"/>
    <col min="5902" max="5902" width="4.7109375" style="16" customWidth="1"/>
    <col min="5903" max="5903" width="4.85546875" style="16" customWidth="1"/>
    <col min="5904" max="5904" width="6.42578125" style="16" customWidth="1"/>
    <col min="5905" max="5905" width="9.5703125" style="16" customWidth="1"/>
    <col min="5906" max="5906" width="8" style="16" customWidth="1"/>
    <col min="5907" max="5907" width="8.42578125" style="16" customWidth="1"/>
    <col min="5908" max="5908" width="4.5703125" style="16" customWidth="1"/>
    <col min="5909" max="5909" width="6" style="16" customWidth="1"/>
    <col min="5910" max="5910" width="4.42578125" style="16" customWidth="1"/>
    <col min="5911" max="5911" width="4.85546875" style="16" customWidth="1"/>
    <col min="5912" max="5912" width="4.5703125" style="16" customWidth="1"/>
    <col min="5913" max="5913" width="8" style="16" customWidth="1"/>
    <col min="5914" max="5914" width="9" style="16" customWidth="1"/>
    <col min="5915" max="5915" width="9.140625" style="16" customWidth="1"/>
    <col min="5916" max="5916" width="17" style="16" customWidth="1"/>
    <col min="5917" max="5917" width="14.28515625" style="16" customWidth="1"/>
    <col min="5918" max="5918" width="9.5703125" style="16" customWidth="1"/>
    <col min="5919" max="5919" width="12.7109375" style="16" customWidth="1"/>
    <col min="5920" max="6149" width="9.140625" style="16"/>
    <col min="6150" max="6150" width="4.5703125" style="16" customWidth="1"/>
    <col min="6151" max="6151" width="21.7109375" style="16" customWidth="1"/>
    <col min="6152" max="6152" width="9" style="16" customWidth="1"/>
    <col min="6153" max="6153" width="8.7109375" style="16" customWidth="1"/>
    <col min="6154" max="6154" width="6.140625" style="16" customWidth="1"/>
    <col min="6155" max="6155" width="8.140625" style="16" customWidth="1"/>
    <col min="6156" max="6156" width="6" style="16" customWidth="1"/>
    <col min="6157" max="6157" width="10.85546875" style="16" customWidth="1"/>
    <col min="6158" max="6158" width="4.7109375" style="16" customWidth="1"/>
    <col min="6159" max="6159" width="4.85546875" style="16" customWidth="1"/>
    <col min="6160" max="6160" width="6.42578125" style="16" customWidth="1"/>
    <col min="6161" max="6161" width="9.5703125" style="16" customWidth="1"/>
    <col min="6162" max="6162" width="8" style="16" customWidth="1"/>
    <col min="6163" max="6163" width="8.42578125" style="16" customWidth="1"/>
    <col min="6164" max="6164" width="4.5703125" style="16" customWidth="1"/>
    <col min="6165" max="6165" width="6" style="16" customWidth="1"/>
    <col min="6166" max="6166" width="4.42578125" style="16" customWidth="1"/>
    <col min="6167" max="6167" width="4.85546875" style="16" customWidth="1"/>
    <col min="6168" max="6168" width="4.5703125" style="16" customWidth="1"/>
    <col min="6169" max="6169" width="8" style="16" customWidth="1"/>
    <col min="6170" max="6170" width="9" style="16" customWidth="1"/>
    <col min="6171" max="6171" width="9.140625" style="16" customWidth="1"/>
    <col min="6172" max="6172" width="17" style="16" customWidth="1"/>
    <col min="6173" max="6173" width="14.28515625" style="16" customWidth="1"/>
    <col min="6174" max="6174" width="9.5703125" style="16" customWidth="1"/>
    <col min="6175" max="6175" width="12.7109375" style="16" customWidth="1"/>
    <col min="6176" max="6405" width="9.140625" style="16"/>
    <col min="6406" max="6406" width="4.5703125" style="16" customWidth="1"/>
    <col min="6407" max="6407" width="21.7109375" style="16" customWidth="1"/>
    <col min="6408" max="6408" width="9" style="16" customWidth="1"/>
    <col min="6409" max="6409" width="8.7109375" style="16" customWidth="1"/>
    <col min="6410" max="6410" width="6.140625" style="16" customWidth="1"/>
    <col min="6411" max="6411" width="8.140625" style="16" customWidth="1"/>
    <col min="6412" max="6412" width="6" style="16" customWidth="1"/>
    <col min="6413" max="6413" width="10.85546875" style="16" customWidth="1"/>
    <col min="6414" max="6414" width="4.7109375" style="16" customWidth="1"/>
    <col min="6415" max="6415" width="4.85546875" style="16" customWidth="1"/>
    <col min="6416" max="6416" width="6.42578125" style="16" customWidth="1"/>
    <col min="6417" max="6417" width="9.5703125" style="16" customWidth="1"/>
    <col min="6418" max="6418" width="8" style="16" customWidth="1"/>
    <col min="6419" max="6419" width="8.42578125" style="16" customWidth="1"/>
    <col min="6420" max="6420" width="4.5703125" style="16" customWidth="1"/>
    <col min="6421" max="6421" width="6" style="16" customWidth="1"/>
    <col min="6422" max="6422" width="4.42578125" style="16" customWidth="1"/>
    <col min="6423" max="6423" width="4.85546875" style="16" customWidth="1"/>
    <col min="6424" max="6424" width="4.5703125" style="16" customWidth="1"/>
    <col min="6425" max="6425" width="8" style="16" customWidth="1"/>
    <col min="6426" max="6426" width="9" style="16" customWidth="1"/>
    <col min="6427" max="6427" width="9.140625" style="16" customWidth="1"/>
    <col min="6428" max="6428" width="17" style="16" customWidth="1"/>
    <col min="6429" max="6429" width="14.28515625" style="16" customWidth="1"/>
    <col min="6430" max="6430" width="9.5703125" style="16" customWidth="1"/>
    <col min="6431" max="6431" width="12.7109375" style="16" customWidth="1"/>
    <col min="6432" max="6661" width="9.140625" style="16"/>
    <col min="6662" max="6662" width="4.5703125" style="16" customWidth="1"/>
    <col min="6663" max="6663" width="21.7109375" style="16" customWidth="1"/>
    <col min="6664" max="6664" width="9" style="16" customWidth="1"/>
    <col min="6665" max="6665" width="8.7109375" style="16" customWidth="1"/>
    <col min="6666" max="6666" width="6.140625" style="16" customWidth="1"/>
    <col min="6667" max="6667" width="8.140625" style="16" customWidth="1"/>
    <col min="6668" max="6668" width="6" style="16" customWidth="1"/>
    <col min="6669" max="6669" width="10.85546875" style="16" customWidth="1"/>
    <col min="6670" max="6670" width="4.7109375" style="16" customWidth="1"/>
    <col min="6671" max="6671" width="4.85546875" style="16" customWidth="1"/>
    <col min="6672" max="6672" width="6.42578125" style="16" customWidth="1"/>
    <col min="6673" max="6673" width="9.5703125" style="16" customWidth="1"/>
    <col min="6674" max="6674" width="8" style="16" customWidth="1"/>
    <col min="6675" max="6675" width="8.42578125" style="16" customWidth="1"/>
    <col min="6676" max="6676" width="4.5703125" style="16" customWidth="1"/>
    <col min="6677" max="6677" width="6" style="16" customWidth="1"/>
    <col min="6678" max="6678" width="4.42578125" style="16" customWidth="1"/>
    <col min="6679" max="6679" width="4.85546875" style="16" customWidth="1"/>
    <col min="6680" max="6680" width="4.5703125" style="16" customWidth="1"/>
    <col min="6681" max="6681" width="8" style="16" customWidth="1"/>
    <col min="6682" max="6682" width="9" style="16" customWidth="1"/>
    <col min="6683" max="6683" width="9.140625" style="16" customWidth="1"/>
    <col min="6684" max="6684" width="17" style="16" customWidth="1"/>
    <col min="6685" max="6685" width="14.28515625" style="16" customWidth="1"/>
    <col min="6686" max="6686" width="9.5703125" style="16" customWidth="1"/>
    <col min="6687" max="6687" width="12.7109375" style="16" customWidth="1"/>
    <col min="6688" max="6917" width="9.140625" style="16"/>
    <col min="6918" max="6918" width="4.5703125" style="16" customWidth="1"/>
    <col min="6919" max="6919" width="21.7109375" style="16" customWidth="1"/>
    <col min="6920" max="6920" width="9" style="16" customWidth="1"/>
    <col min="6921" max="6921" width="8.7109375" style="16" customWidth="1"/>
    <col min="6922" max="6922" width="6.140625" style="16" customWidth="1"/>
    <col min="6923" max="6923" width="8.140625" style="16" customWidth="1"/>
    <col min="6924" max="6924" width="6" style="16" customWidth="1"/>
    <col min="6925" max="6925" width="10.85546875" style="16" customWidth="1"/>
    <col min="6926" max="6926" width="4.7109375" style="16" customWidth="1"/>
    <col min="6927" max="6927" width="4.85546875" style="16" customWidth="1"/>
    <col min="6928" max="6928" width="6.42578125" style="16" customWidth="1"/>
    <col min="6929" max="6929" width="9.5703125" style="16" customWidth="1"/>
    <col min="6930" max="6930" width="8" style="16" customWidth="1"/>
    <col min="6931" max="6931" width="8.42578125" style="16" customWidth="1"/>
    <col min="6932" max="6932" width="4.5703125" style="16" customWidth="1"/>
    <col min="6933" max="6933" width="6" style="16" customWidth="1"/>
    <col min="6934" max="6934" width="4.42578125" style="16" customWidth="1"/>
    <col min="6935" max="6935" width="4.85546875" style="16" customWidth="1"/>
    <col min="6936" max="6936" width="4.5703125" style="16" customWidth="1"/>
    <col min="6937" max="6937" width="8" style="16" customWidth="1"/>
    <col min="6938" max="6938" width="9" style="16" customWidth="1"/>
    <col min="6939" max="6939" width="9.140625" style="16" customWidth="1"/>
    <col min="6940" max="6940" width="17" style="16" customWidth="1"/>
    <col min="6941" max="6941" width="14.28515625" style="16" customWidth="1"/>
    <col min="6942" max="6942" width="9.5703125" style="16" customWidth="1"/>
    <col min="6943" max="6943" width="12.7109375" style="16" customWidth="1"/>
    <col min="6944" max="7173" width="9.140625" style="16"/>
    <col min="7174" max="7174" width="4.5703125" style="16" customWidth="1"/>
    <col min="7175" max="7175" width="21.7109375" style="16" customWidth="1"/>
    <col min="7176" max="7176" width="9" style="16" customWidth="1"/>
    <col min="7177" max="7177" width="8.7109375" style="16" customWidth="1"/>
    <col min="7178" max="7178" width="6.140625" style="16" customWidth="1"/>
    <col min="7179" max="7179" width="8.140625" style="16" customWidth="1"/>
    <col min="7180" max="7180" width="6" style="16" customWidth="1"/>
    <col min="7181" max="7181" width="10.85546875" style="16" customWidth="1"/>
    <col min="7182" max="7182" width="4.7109375" style="16" customWidth="1"/>
    <col min="7183" max="7183" width="4.85546875" style="16" customWidth="1"/>
    <col min="7184" max="7184" width="6.42578125" style="16" customWidth="1"/>
    <col min="7185" max="7185" width="9.5703125" style="16" customWidth="1"/>
    <col min="7186" max="7186" width="8" style="16" customWidth="1"/>
    <col min="7187" max="7187" width="8.42578125" style="16" customWidth="1"/>
    <col min="7188" max="7188" width="4.5703125" style="16" customWidth="1"/>
    <col min="7189" max="7189" width="6" style="16" customWidth="1"/>
    <col min="7190" max="7190" width="4.42578125" style="16" customWidth="1"/>
    <col min="7191" max="7191" width="4.85546875" style="16" customWidth="1"/>
    <col min="7192" max="7192" width="4.5703125" style="16" customWidth="1"/>
    <col min="7193" max="7193" width="8" style="16" customWidth="1"/>
    <col min="7194" max="7194" width="9" style="16" customWidth="1"/>
    <col min="7195" max="7195" width="9.140625" style="16" customWidth="1"/>
    <col min="7196" max="7196" width="17" style="16" customWidth="1"/>
    <col min="7197" max="7197" width="14.28515625" style="16" customWidth="1"/>
    <col min="7198" max="7198" width="9.5703125" style="16" customWidth="1"/>
    <col min="7199" max="7199" width="12.7109375" style="16" customWidth="1"/>
    <col min="7200" max="7429" width="9.140625" style="16"/>
    <col min="7430" max="7430" width="4.5703125" style="16" customWidth="1"/>
    <col min="7431" max="7431" width="21.7109375" style="16" customWidth="1"/>
    <col min="7432" max="7432" width="9" style="16" customWidth="1"/>
    <col min="7433" max="7433" width="8.7109375" style="16" customWidth="1"/>
    <col min="7434" max="7434" width="6.140625" style="16" customWidth="1"/>
    <col min="7435" max="7435" width="8.140625" style="16" customWidth="1"/>
    <col min="7436" max="7436" width="6" style="16" customWidth="1"/>
    <col min="7437" max="7437" width="10.85546875" style="16" customWidth="1"/>
    <col min="7438" max="7438" width="4.7109375" style="16" customWidth="1"/>
    <col min="7439" max="7439" width="4.85546875" style="16" customWidth="1"/>
    <col min="7440" max="7440" width="6.42578125" style="16" customWidth="1"/>
    <col min="7441" max="7441" width="9.5703125" style="16" customWidth="1"/>
    <col min="7442" max="7442" width="8" style="16" customWidth="1"/>
    <col min="7443" max="7443" width="8.42578125" style="16" customWidth="1"/>
    <col min="7444" max="7444" width="4.5703125" style="16" customWidth="1"/>
    <col min="7445" max="7445" width="6" style="16" customWidth="1"/>
    <col min="7446" max="7446" width="4.42578125" style="16" customWidth="1"/>
    <col min="7447" max="7447" width="4.85546875" style="16" customWidth="1"/>
    <col min="7448" max="7448" width="4.5703125" style="16" customWidth="1"/>
    <col min="7449" max="7449" width="8" style="16" customWidth="1"/>
    <col min="7450" max="7450" width="9" style="16" customWidth="1"/>
    <col min="7451" max="7451" width="9.140625" style="16" customWidth="1"/>
    <col min="7452" max="7452" width="17" style="16" customWidth="1"/>
    <col min="7453" max="7453" width="14.28515625" style="16" customWidth="1"/>
    <col min="7454" max="7454" width="9.5703125" style="16" customWidth="1"/>
    <col min="7455" max="7455" width="12.7109375" style="16" customWidth="1"/>
    <col min="7456" max="7685" width="9.140625" style="16"/>
    <col min="7686" max="7686" width="4.5703125" style="16" customWidth="1"/>
    <col min="7687" max="7687" width="21.7109375" style="16" customWidth="1"/>
    <col min="7688" max="7688" width="9" style="16" customWidth="1"/>
    <col min="7689" max="7689" width="8.7109375" style="16" customWidth="1"/>
    <col min="7690" max="7690" width="6.140625" style="16" customWidth="1"/>
    <col min="7691" max="7691" width="8.140625" style="16" customWidth="1"/>
    <col min="7692" max="7692" width="6" style="16" customWidth="1"/>
    <col min="7693" max="7693" width="10.85546875" style="16" customWidth="1"/>
    <col min="7694" max="7694" width="4.7109375" style="16" customWidth="1"/>
    <col min="7695" max="7695" width="4.85546875" style="16" customWidth="1"/>
    <col min="7696" max="7696" width="6.42578125" style="16" customWidth="1"/>
    <col min="7697" max="7697" width="9.5703125" style="16" customWidth="1"/>
    <col min="7698" max="7698" width="8" style="16" customWidth="1"/>
    <col min="7699" max="7699" width="8.42578125" style="16" customWidth="1"/>
    <col min="7700" max="7700" width="4.5703125" style="16" customWidth="1"/>
    <col min="7701" max="7701" width="6" style="16" customWidth="1"/>
    <col min="7702" max="7702" width="4.42578125" style="16" customWidth="1"/>
    <col min="7703" max="7703" width="4.85546875" style="16" customWidth="1"/>
    <col min="7704" max="7704" width="4.5703125" style="16" customWidth="1"/>
    <col min="7705" max="7705" width="8" style="16" customWidth="1"/>
    <col min="7706" max="7706" width="9" style="16" customWidth="1"/>
    <col min="7707" max="7707" width="9.140625" style="16" customWidth="1"/>
    <col min="7708" max="7708" width="17" style="16" customWidth="1"/>
    <col min="7709" max="7709" width="14.28515625" style="16" customWidth="1"/>
    <col min="7710" max="7710" width="9.5703125" style="16" customWidth="1"/>
    <col min="7711" max="7711" width="12.7109375" style="16" customWidth="1"/>
    <col min="7712" max="7941" width="9.140625" style="16"/>
    <col min="7942" max="7942" width="4.5703125" style="16" customWidth="1"/>
    <col min="7943" max="7943" width="21.7109375" style="16" customWidth="1"/>
    <col min="7944" max="7944" width="9" style="16" customWidth="1"/>
    <col min="7945" max="7945" width="8.7109375" style="16" customWidth="1"/>
    <col min="7946" max="7946" width="6.140625" style="16" customWidth="1"/>
    <col min="7947" max="7947" width="8.140625" style="16" customWidth="1"/>
    <col min="7948" max="7948" width="6" style="16" customWidth="1"/>
    <col min="7949" max="7949" width="10.85546875" style="16" customWidth="1"/>
    <col min="7950" max="7950" width="4.7109375" style="16" customWidth="1"/>
    <col min="7951" max="7951" width="4.85546875" style="16" customWidth="1"/>
    <col min="7952" max="7952" width="6.42578125" style="16" customWidth="1"/>
    <col min="7953" max="7953" width="9.5703125" style="16" customWidth="1"/>
    <col min="7954" max="7954" width="8" style="16" customWidth="1"/>
    <col min="7955" max="7955" width="8.42578125" style="16" customWidth="1"/>
    <col min="7956" max="7956" width="4.5703125" style="16" customWidth="1"/>
    <col min="7957" max="7957" width="6" style="16" customWidth="1"/>
    <col min="7958" max="7958" width="4.42578125" style="16" customWidth="1"/>
    <col min="7959" max="7959" width="4.85546875" style="16" customWidth="1"/>
    <col min="7960" max="7960" width="4.5703125" style="16" customWidth="1"/>
    <col min="7961" max="7961" width="8" style="16" customWidth="1"/>
    <col min="7962" max="7962" width="9" style="16" customWidth="1"/>
    <col min="7963" max="7963" width="9.140625" style="16" customWidth="1"/>
    <col min="7964" max="7964" width="17" style="16" customWidth="1"/>
    <col min="7965" max="7965" width="14.28515625" style="16" customWidth="1"/>
    <col min="7966" max="7966" width="9.5703125" style="16" customWidth="1"/>
    <col min="7967" max="7967" width="12.7109375" style="16" customWidth="1"/>
    <col min="7968" max="8197" width="9.140625" style="16"/>
    <col min="8198" max="8198" width="4.5703125" style="16" customWidth="1"/>
    <col min="8199" max="8199" width="21.7109375" style="16" customWidth="1"/>
    <col min="8200" max="8200" width="9" style="16" customWidth="1"/>
    <col min="8201" max="8201" width="8.7109375" style="16" customWidth="1"/>
    <col min="8202" max="8202" width="6.140625" style="16" customWidth="1"/>
    <col min="8203" max="8203" width="8.140625" style="16" customWidth="1"/>
    <col min="8204" max="8204" width="6" style="16" customWidth="1"/>
    <col min="8205" max="8205" width="10.85546875" style="16" customWidth="1"/>
    <col min="8206" max="8206" width="4.7109375" style="16" customWidth="1"/>
    <col min="8207" max="8207" width="4.85546875" style="16" customWidth="1"/>
    <col min="8208" max="8208" width="6.42578125" style="16" customWidth="1"/>
    <col min="8209" max="8209" width="9.5703125" style="16" customWidth="1"/>
    <col min="8210" max="8210" width="8" style="16" customWidth="1"/>
    <col min="8211" max="8211" width="8.42578125" style="16" customWidth="1"/>
    <col min="8212" max="8212" width="4.5703125" style="16" customWidth="1"/>
    <col min="8213" max="8213" width="6" style="16" customWidth="1"/>
    <col min="8214" max="8214" width="4.42578125" style="16" customWidth="1"/>
    <col min="8215" max="8215" width="4.85546875" style="16" customWidth="1"/>
    <col min="8216" max="8216" width="4.5703125" style="16" customWidth="1"/>
    <col min="8217" max="8217" width="8" style="16" customWidth="1"/>
    <col min="8218" max="8218" width="9" style="16" customWidth="1"/>
    <col min="8219" max="8219" width="9.140625" style="16" customWidth="1"/>
    <col min="8220" max="8220" width="17" style="16" customWidth="1"/>
    <col min="8221" max="8221" width="14.28515625" style="16" customWidth="1"/>
    <col min="8222" max="8222" width="9.5703125" style="16" customWidth="1"/>
    <col min="8223" max="8223" width="12.7109375" style="16" customWidth="1"/>
    <col min="8224" max="8453" width="9.140625" style="16"/>
    <col min="8454" max="8454" width="4.5703125" style="16" customWidth="1"/>
    <col min="8455" max="8455" width="21.7109375" style="16" customWidth="1"/>
    <col min="8456" max="8456" width="9" style="16" customWidth="1"/>
    <col min="8457" max="8457" width="8.7109375" style="16" customWidth="1"/>
    <col min="8458" max="8458" width="6.140625" style="16" customWidth="1"/>
    <col min="8459" max="8459" width="8.140625" style="16" customWidth="1"/>
    <col min="8460" max="8460" width="6" style="16" customWidth="1"/>
    <col min="8461" max="8461" width="10.85546875" style="16" customWidth="1"/>
    <col min="8462" max="8462" width="4.7109375" style="16" customWidth="1"/>
    <col min="8463" max="8463" width="4.85546875" style="16" customWidth="1"/>
    <col min="8464" max="8464" width="6.42578125" style="16" customWidth="1"/>
    <col min="8465" max="8465" width="9.5703125" style="16" customWidth="1"/>
    <col min="8466" max="8466" width="8" style="16" customWidth="1"/>
    <col min="8467" max="8467" width="8.42578125" style="16" customWidth="1"/>
    <col min="8468" max="8468" width="4.5703125" style="16" customWidth="1"/>
    <col min="8469" max="8469" width="6" style="16" customWidth="1"/>
    <col min="8470" max="8470" width="4.42578125" style="16" customWidth="1"/>
    <col min="8471" max="8471" width="4.85546875" style="16" customWidth="1"/>
    <col min="8472" max="8472" width="4.5703125" style="16" customWidth="1"/>
    <col min="8473" max="8473" width="8" style="16" customWidth="1"/>
    <col min="8474" max="8474" width="9" style="16" customWidth="1"/>
    <col min="8475" max="8475" width="9.140625" style="16" customWidth="1"/>
    <col min="8476" max="8476" width="17" style="16" customWidth="1"/>
    <col min="8477" max="8477" width="14.28515625" style="16" customWidth="1"/>
    <col min="8478" max="8478" width="9.5703125" style="16" customWidth="1"/>
    <col min="8479" max="8479" width="12.7109375" style="16" customWidth="1"/>
    <col min="8480" max="8709" width="9.140625" style="16"/>
    <col min="8710" max="8710" width="4.5703125" style="16" customWidth="1"/>
    <col min="8711" max="8711" width="21.7109375" style="16" customWidth="1"/>
    <col min="8712" max="8712" width="9" style="16" customWidth="1"/>
    <col min="8713" max="8713" width="8.7109375" style="16" customWidth="1"/>
    <col min="8714" max="8714" width="6.140625" style="16" customWidth="1"/>
    <col min="8715" max="8715" width="8.140625" style="16" customWidth="1"/>
    <col min="8716" max="8716" width="6" style="16" customWidth="1"/>
    <col min="8717" max="8717" width="10.85546875" style="16" customWidth="1"/>
    <col min="8718" max="8718" width="4.7109375" style="16" customWidth="1"/>
    <col min="8719" max="8719" width="4.85546875" style="16" customWidth="1"/>
    <col min="8720" max="8720" width="6.42578125" style="16" customWidth="1"/>
    <col min="8721" max="8721" width="9.5703125" style="16" customWidth="1"/>
    <col min="8722" max="8722" width="8" style="16" customWidth="1"/>
    <col min="8723" max="8723" width="8.42578125" style="16" customWidth="1"/>
    <col min="8724" max="8724" width="4.5703125" style="16" customWidth="1"/>
    <col min="8725" max="8725" width="6" style="16" customWidth="1"/>
    <col min="8726" max="8726" width="4.42578125" style="16" customWidth="1"/>
    <col min="8727" max="8727" width="4.85546875" style="16" customWidth="1"/>
    <col min="8728" max="8728" width="4.5703125" style="16" customWidth="1"/>
    <col min="8729" max="8729" width="8" style="16" customWidth="1"/>
    <col min="8730" max="8730" width="9" style="16" customWidth="1"/>
    <col min="8731" max="8731" width="9.140625" style="16" customWidth="1"/>
    <col min="8732" max="8732" width="17" style="16" customWidth="1"/>
    <col min="8733" max="8733" width="14.28515625" style="16" customWidth="1"/>
    <col min="8734" max="8734" width="9.5703125" style="16" customWidth="1"/>
    <col min="8735" max="8735" width="12.7109375" style="16" customWidth="1"/>
    <col min="8736" max="8965" width="9.140625" style="16"/>
    <col min="8966" max="8966" width="4.5703125" style="16" customWidth="1"/>
    <col min="8967" max="8967" width="21.7109375" style="16" customWidth="1"/>
    <col min="8968" max="8968" width="9" style="16" customWidth="1"/>
    <col min="8969" max="8969" width="8.7109375" style="16" customWidth="1"/>
    <col min="8970" max="8970" width="6.140625" style="16" customWidth="1"/>
    <col min="8971" max="8971" width="8.140625" style="16" customWidth="1"/>
    <col min="8972" max="8972" width="6" style="16" customWidth="1"/>
    <col min="8973" max="8973" width="10.85546875" style="16" customWidth="1"/>
    <col min="8974" max="8974" width="4.7109375" style="16" customWidth="1"/>
    <col min="8975" max="8975" width="4.85546875" style="16" customWidth="1"/>
    <col min="8976" max="8976" width="6.42578125" style="16" customWidth="1"/>
    <col min="8977" max="8977" width="9.5703125" style="16" customWidth="1"/>
    <col min="8978" max="8978" width="8" style="16" customWidth="1"/>
    <col min="8979" max="8979" width="8.42578125" style="16" customWidth="1"/>
    <col min="8980" max="8980" width="4.5703125" style="16" customWidth="1"/>
    <col min="8981" max="8981" width="6" style="16" customWidth="1"/>
    <col min="8982" max="8982" width="4.42578125" style="16" customWidth="1"/>
    <col min="8983" max="8983" width="4.85546875" style="16" customWidth="1"/>
    <col min="8984" max="8984" width="4.5703125" style="16" customWidth="1"/>
    <col min="8985" max="8985" width="8" style="16" customWidth="1"/>
    <col min="8986" max="8986" width="9" style="16" customWidth="1"/>
    <col min="8987" max="8987" width="9.140625" style="16" customWidth="1"/>
    <col min="8988" max="8988" width="17" style="16" customWidth="1"/>
    <col min="8989" max="8989" width="14.28515625" style="16" customWidth="1"/>
    <col min="8990" max="8990" width="9.5703125" style="16" customWidth="1"/>
    <col min="8991" max="8991" width="12.7109375" style="16" customWidth="1"/>
    <col min="8992" max="9221" width="9.140625" style="16"/>
    <col min="9222" max="9222" width="4.5703125" style="16" customWidth="1"/>
    <col min="9223" max="9223" width="21.7109375" style="16" customWidth="1"/>
    <col min="9224" max="9224" width="9" style="16" customWidth="1"/>
    <col min="9225" max="9225" width="8.7109375" style="16" customWidth="1"/>
    <col min="9226" max="9226" width="6.140625" style="16" customWidth="1"/>
    <col min="9227" max="9227" width="8.140625" style="16" customWidth="1"/>
    <col min="9228" max="9228" width="6" style="16" customWidth="1"/>
    <col min="9229" max="9229" width="10.85546875" style="16" customWidth="1"/>
    <col min="9230" max="9230" width="4.7109375" style="16" customWidth="1"/>
    <col min="9231" max="9231" width="4.85546875" style="16" customWidth="1"/>
    <col min="9232" max="9232" width="6.42578125" style="16" customWidth="1"/>
    <col min="9233" max="9233" width="9.5703125" style="16" customWidth="1"/>
    <col min="9234" max="9234" width="8" style="16" customWidth="1"/>
    <col min="9235" max="9235" width="8.42578125" style="16" customWidth="1"/>
    <col min="9236" max="9236" width="4.5703125" style="16" customWidth="1"/>
    <col min="9237" max="9237" width="6" style="16" customWidth="1"/>
    <col min="9238" max="9238" width="4.42578125" style="16" customWidth="1"/>
    <col min="9239" max="9239" width="4.85546875" style="16" customWidth="1"/>
    <col min="9240" max="9240" width="4.5703125" style="16" customWidth="1"/>
    <col min="9241" max="9241" width="8" style="16" customWidth="1"/>
    <col min="9242" max="9242" width="9" style="16" customWidth="1"/>
    <col min="9243" max="9243" width="9.140625" style="16" customWidth="1"/>
    <col min="9244" max="9244" width="17" style="16" customWidth="1"/>
    <col min="9245" max="9245" width="14.28515625" style="16" customWidth="1"/>
    <col min="9246" max="9246" width="9.5703125" style="16" customWidth="1"/>
    <col min="9247" max="9247" width="12.7109375" style="16" customWidth="1"/>
    <col min="9248" max="9477" width="9.140625" style="16"/>
    <col min="9478" max="9478" width="4.5703125" style="16" customWidth="1"/>
    <col min="9479" max="9479" width="21.7109375" style="16" customWidth="1"/>
    <col min="9480" max="9480" width="9" style="16" customWidth="1"/>
    <col min="9481" max="9481" width="8.7109375" style="16" customWidth="1"/>
    <col min="9482" max="9482" width="6.140625" style="16" customWidth="1"/>
    <col min="9483" max="9483" width="8.140625" style="16" customWidth="1"/>
    <col min="9484" max="9484" width="6" style="16" customWidth="1"/>
    <col min="9485" max="9485" width="10.85546875" style="16" customWidth="1"/>
    <col min="9486" max="9486" width="4.7109375" style="16" customWidth="1"/>
    <col min="9487" max="9487" width="4.85546875" style="16" customWidth="1"/>
    <col min="9488" max="9488" width="6.42578125" style="16" customWidth="1"/>
    <col min="9489" max="9489" width="9.5703125" style="16" customWidth="1"/>
    <col min="9490" max="9490" width="8" style="16" customWidth="1"/>
    <col min="9491" max="9491" width="8.42578125" style="16" customWidth="1"/>
    <col min="9492" max="9492" width="4.5703125" style="16" customWidth="1"/>
    <col min="9493" max="9493" width="6" style="16" customWidth="1"/>
    <col min="9494" max="9494" width="4.42578125" style="16" customWidth="1"/>
    <col min="9495" max="9495" width="4.85546875" style="16" customWidth="1"/>
    <col min="9496" max="9496" width="4.5703125" style="16" customWidth="1"/>
    <col min="9497" max="9497" width="8" style="16" customWidth="1"/>
    <col min="9498" max="9498" width="9" style="16" customWidth="1"/>
    <col min="9499" max="9499" width="9.140625" style="16" customWidth="1"/>
    <col min="9500" max="9500" width="17" style="16" customWidth="1"/>
    <col min="9501" max="9501" width="14.28515625" style="16" customWidth="1"/>
    <col min="9502" max="9502" width="9.5703125" style="16" customWidth="1"/>
    <col min="9503" max="9503" width="12.7109375" style="16" customWidth="1"/>
    <col min="9504" max="9733" width="9.140625" style="16"/>
    <col min="9734" max="9734" width="4.5703125" style="16" customWidth="1"/>
    <col min="9735" max="9735" width="21.7109375" style="16" customWidth="1"/>
    <col min="9736" max="9736" width="9" style="16" customWidth="1"/>
    <col min="9737" max="9737" width="8.7109375" style="16" customWidth="1"/>
    <col min="9738" max="9738" width="6.140625" style="16" customWidth="1"/>
    <col min="9739" max="9739" width="8.140625" style="16" customWidth="1"/>
    <col min="9740" max="9740" width="6" style="16" customWidth="1"/>
    <col min="9741" max="9741" width="10.85546875" style="16" customWidth="1"/>
    <col min="9742" max="9742" width="4.7109375" style="16" customWidth="1"/>
    <col min="9743" max="9743" width="4.85546875" style="16" customWidth="1"/>
    <col min="9744" max="9744" width="6.42578125" style="16" customWidth="1"/>
    <col min="9745" max="9745" width="9.5703125" style="16" customWidth="1"/>
    <col min="9746" max="9746" width="8" style="16" customWidth="1"/>
    <col min="9747" max="9747" width="8.42578125" style="16" customWidth="1"/>
    <col min="9748" max="9748" width="4.5703125" style="16" customWidth="1"/>
    <col min="9749" max="9749" width="6" style="16" customWidth="1"/>
    <col min="9750" max="9750" width="4.42578125" style="16" customWidth="1"/>
    <col min="9751" max="9751" width="4.85546875" style="16" customWidth="1"/>
    <col min="9752" max="9752" width="4.5703125" style="16" customWidth="1"/>
    <col min="9753" max="9753" width="8" style="16" customWidth="1"/>
    <col min="9754" max="9754" width="9" style="16" customWidth="1"/>
    <col min="9755" max="9755" width="9.140625" style="16" customWidth="1"/>
    <col min="9756" max="9756" width="17" style="16" customWidth="1"/>
    <col min="9757" max="9757" width="14.28515625" style="16" customWidth="1"/>
    <col min="9758" max="9758" width="9.5703125" style="16" customWidth="1"/>
    <col min="9759" max="9759" width="12.7109375" style="16" customWidth="1"/>
    <col min="9760" max="9989" width="9.140625" style="16"/>
    <col min="9990" max="9990" width="4.5703125" style="16" customWidth="1"/>
    <col min="9991" max="9991" width="21.7109375" style="16" customWidth="1"/>
    <col min="9992" max="9992" width="9" style="16" customWidth="1"/>
    <col min="9993" max="9993" width="8.7109375" style="16" customWidth="1"/>
    <col min="9994" max="9994" width="6.140625" style="16" customWidth="1"/>
    <col min="9995" max="9995" width="8.140625" style="16" customWidth="1"/>
    <col min="9996" max="9996" width="6" style="16" customWidth="1"/>
    <col min="9997" max="9997" width="10.85546875" style="16" customWidth="1"/>
    <col min="9998" max="9998" width="4.7109375" style="16" customWidth="1"/>
    <col min="9999" max="9999" width="4.85546875" style="16" customWidth="1"/>
    <col min="10000" max="10000" width="6.42578125" style="16" customWidth="1"/>
    <col min="10001" max="10001" width="9.5703125" style="16" customWidth="1"/>
    <col min="10002" max="10002" width="8" style="16" customWidth="1"/>
    <col min="10003" max="10003" width="8.42578125" style="16" customWidth="1"/>
    <col min="10004" max="10004" width="4.5703125" style="16" customWidth="1"/>
    <col min="10005" max="10005" width="6" style="16" customWidth="1"/>
    <col min="10006" max="10006" width="4.42578125" style="16" customWidth="1"/>
    <col min="10007" max="10007" width="4.85546875" style="16" customWidth="1"/>
    <col min="10008" max="10008" width="4.5703125" style="16" customWidth="1"/>
    <col min="10009" max="10009" width="8" style="16" customWidth="1"/>
    <col min="10010" max="10010" width="9" style="16" customWidth="1"/>
    <col min="10011" max="10011" width="9.140625" style="16" customWidth="1"/>
    <col min="10012" max="10012" width="17" style="16" customWidth="1"/>
    <col min="10013" max="10013" width="14.28515625" style="16" customWidth="1"/>
    <col min="10014" max="10014" width="9.5703125" style="16" customWidth="1"/>
    <col min="10015" max="10015" width="12.7109375" style="16" customWidth="1"/>
    <col min="10016" max="10245" width="9.140625" style="16"/>
    <col min="10246" max="10246" width="4.5703125" style="16" customWidth="1"/>
    <col min="10247" max="10247" width="21.7109375" style="16" customWidth="1"/>
    <col min="10248" max="10248" width="9" style="16" customWidth="1"/>
    <col min="10249" max="10249" width="8.7109375" style="16" customWidth="1"/>
    <col min="10250" max="10250" width="6.140625" style="16" customWidth="1"/>
    <col min="10251" max="10251" width="8.140625" style="16" customWidth="1"/>
    <col min="10252" max="10252" width="6" style="16" customWidth="1"/>
    <col min="10253" max="10253" width="10.85546875" style="16" customWidth="1"/>
    <col min="10254" max="10254" width="4.7109375" style="16" customWidth="1"/>
    <col min="10255" max="10255" width="4.85546875" style="16" customWidth="1"/>
    <col min="10256" max="10256" width="6.42578125" style="16" customWidth="1"/>
    <col min="10257" max="10257" width="9.5703125" style="16" customWidth="1"/>
    <col min="10258" max="10258" width="8" style="16" customWidth="1"/>
    <col min="10259" max="10259" width="8.42578125" style="16" customWidth="1"/>
    <col min="10260" max="10260" width="4.5703125" style="16" customWidth="1"/>
    <col min="10261" max="10261" width="6" style="16" customWidth="1"/>
    <col min="10262" max="10262" width="4.42578125" style="16" customWidth="1"/>
    <col min="10263" max="10263" width="4.85546875" style="16" customWidth="1"/>
    <col min="10264" max="10264" width="4.5703125" style="16" customWidth="1"/>
    <col min="10265" max="10265" width="8" style="16" customWidth="1"/>
    <col min="10266" max="10266" width="9" style="16" customWidth="1"/>
    <col min="10267" max="10267" width="9.140625" style="16" customWidth="1"/>
    <col min="10268" max="10268" width="17" style="16" customWidth="1"/>
    <col min="10269" max="10269" width="14.28515625" style="16" customWidth="1"/>
    <col min="10270" max="10270" width="9.5703125" style="16" customWidth="1"/>
    <col min="10271" max="10271" width="12.7109375" style="16" customWidth="1"/>
    <col min="10272" max="10501" width="9.140625" style="16"/>
    <col min="10502" max="10502" width="4.5703125" style="16" customWidth="1"/>
    <col min="10503" max="10503" width="21.7109375" style="16" customWidth="1"/>
    <col min="10504" max="10504" width="9" style="16" customWidth="1"/>
    <col min="10505" max="10505" width="8.7109375" style="16" customWidth="1"/>
    <col min="10506" max="10506" width="6.140625" style="16" customWidth="1"/>
    <col min="10507" max="10507" width="8.140625" style="16" customWidth="1"/>
    <col min="10508" max="10508" width="6" style="16" customWidth="1"/>
    <col min="10509" max="10509" width="10.85546875" style="16" customWidth="1"/>
    <col min="10510" max="10510" width="4.7109375" style="16" customWidth="1"/>
    <col min="10511" max="10511" width="4.85546875" style="16" customWidth="1"/>
    <col min="10512" max="10512" width="6.42578125" style="16" customWidth="1"/>
    <col min="10513" max="10513" width="9.5703125" style="16" customWidth="1"/>
    <col min="10514" max="10514" width="8" style="16" customWidth="1"/>
    <col min="10515" max="10515" width="8.42578125" style="16" customWidth="1"/>
    <col min="10516" max="10516" width="4.5703125" style="16" customWidth="1"/>
    <col min="10517" max="10517" width="6" style="16" customWidth="1"/>
    <col min="10518" max="10518" width="4.42578125" style="16" customWidth="1"/>
    <col min="10519" max="10519" width="4.85546875" style="16" customWidth="1"/>
    <col min="10520" max="10520" width="4.5703125" style="16" customWidth="1"/>
    <col min="10521" max="10521" width="8" style="16" customWidth="1"/>
    <col min="10522" max="10522" width="9" style="16" customWidth="1"/>
    <col min="10523" max="10523" width="9.140625" style="16" customWidth="1"/>
    <col min="10524" max="10524" width="17" style="16" customWidth="1"/>
    <col min="10525" max="10525" width="14.28515625" style="16" customWidth="1"/>
    <col min="10526" max="10526" width="9.5703125" style="16" customWidth="1"/>
    <col min="10527" max="10527" width="12.7109375" style="16" customWidth="1"/>
    <col min="10528" max="10757" width="9.140625" style="16"/>
    <col min="10758" max="10758" width="4.5703125" style="16" customWidth="1"/>
    <col min="10759" max="10759" width="21.7109375" style="16" customWidth="1"/>
    <col min="10760" max="10760" width="9" style="16" customWidth="1"/>
    <col min="10761" max="10761" width="8.7109375" style="16" customWidth="1"/>
    <col min="10762" max="10762" width="6.140625" style="16" customWidth="1"/>
    <col min="10763" max="10763" width="8.140625" style="16" customWidth="1"/>
    <col min="10764" max="10764" width="6" style="16" customWidth="1"/>
    <col min="10765" max="10765" width="10.85546875" style="16" customWidth="1"/>
    <col min="10766" max="10766" width="4.7109375" style="16" customWidth="1"/>
    <col min="10767" max="10767" width="4.85546875" style="16" customWidth="1"/>
    <col min="10768" max="10768" width="6.42578125" style="16" customWidth="1"/>
    <col min="10769" max="10769" width="9.5703125" style="16" customWidth="1"/>
    <col min="10770" max="10770" width="8" style="16" customWidth="1"/>
    <col min="10771" max="10771" width="8.42578125" style="16" customWidth="1"/>
    <col min="10772" max="10772" width="4.5703125" style="16" customWidth="1"/>
    <col min="10773" max="10773" width="6" style="16" customWidth="1"/>
    <col min="10774" max="10774" width="4.42578125" style="16" customWidth="1"/>
    <col min="10775" max="10775" width="4.85546875" style="16" customWidth="1"/>
    <col min="10776" max="10776" width="4.5703125" style="16" customWidth="1"/>
    <col min="10777" max="10777" width="8" style="16" customWidth="1"/>
    <col min="10778" max="10778" width="9" style="16" customWidth="1"/>
    <col min="10779" max="10779" width="9.140625" style="16" customWidth="1"/>
    <col min="10780" max="10780" width="17" style="16" customWidth="1"/>
    <col min="10781" max="10781" width="14.28515625" style="16" customWidth="1"/>
    <col min="10782" max="10782" width="9.5703125" style="16" customWidth="1"/>
    <col min="10783" max="10783" width="12.7109375" style="16" customWidth="1"/>
    <col min="10784" max="11013" width="9.140625" style="16"/>
    <col min="11014" max="11014" width="4.5703125" style="16" customWidth="1"/>
    <col min="11015" max="11015" width="21.7109375" style="16" customWidth="1"/>
    <col min="11016" max="11016" width="9" style="16" customWidth="1"/>
    <col min="11017" max="11017" width="8.7109375" style="16" customWidth="1"/>
    <col min="11018" max="11018" width="6.140625" style="16" customWidth="1"/>
    <col min="11019" max="11019" width="8.140625" style="16" customWidth="1"/>
    <col min="11020" max="11020" width="6" style="16" customWidth="1"/>
    <col min="11021" max="11021" width="10.85546875" style="16" customWidth="1"/>
    <col min="11022" max="11022" width="4.7109375" style="16" customWidth="1"/>
    <col min="11023" max="11023" width="4.85546875" style="16" customWidth="1"/>
    <col min="11024" max="11024" width="6.42578125" style="16" customWidth="1"/>
    <col min="11025" max="11025" width="9.5703125" style="16" customWidth="1"/>
    <col min="11026" max="11026" width="8" style="16" customWidth="1"/>
    <col min="11027" max="11027" width="8.42578125" style="16" customWidth="1"/>
    <col min="11028" max="11028" width="4.5703125" style="16" customWidth="1"/>
    <col min="11029" max="11029" width="6" style="16" customWidth="1"/>
    <col min="11030" max="11030" width="4.42578125" style="16" customWidth="1"/>
    <col min="11031" max="11031" width="4.85546875" style="16" customWidth="1"/>
    <col min="11032" max="11032" width="4.5703125" style="16" customWidth="1"/>
    <col min="11033" max="11033" width="8" style="16" customWidth="1"/>
    <col min="11034" max="11034" width="9" style="16" customWidth="1"/>
    <col min="11035" max="11035" width="9.140625" style="16" customWidth="1"/>
    <col min="11036" max="11036" width="17" style="16" customWidth="1"/>
    <col min="11037" max="11037" width="14.28515625" style="16" customWidth="1"/>
    <col min="11038" max="11038" width="9.5703125" style="16" customWidth="1"/>
    <col min="11039" max="11039" width="12.7109375" style="16" customWidth="1"/>
    <col min="11040" max="11269" width="9.140625" style="16"/>
    <col min="11270" max="11270" width="4.5703125" style="16" customWidth="1"/>
    <col min="11271" max="11271" width="21.7109375" style="16" customWidth="1"/>
    <col min="11272" max="11272" width="9" style="16" customWidth="1"/>
    <col min="11273" max="11273" width="8.7109375" style="16" customWidth="1"/>
    <col min="11274" max="11274" width="6.140625" style="16" customWidth="1"/>
    <col min="11275" max="11275" width="8.140625" style="16" customWidth="1"/>
    <col min="11276" max="11276" width="6" style="16" customWidth="1"/>
    <col min="11277" max="11277" width="10.85546875" style="16" customWidth="1"/>
    <col min="11278" max="11278" width="4.7109375" style="16" customWidth="1"/>
    <col min="11279" max="11279" width="4.85546875" style="16" customWidth="1"/>
    <col min="11280" max="11280" width="6.42578125" style="16" customWidth="1"/>
    <col min="11281" max="11281" width="9.5703125" style="16" customWidth="1"/>
    <col min="11282" max="11282" width="8" style="16" customWidth="1"/>
    <col min="11283" max="11283" width="8.42578125" style="16" customWidth="1"/>
    <col min="11284" max="11284" width="4.5703125" style="16" customWidth="1"/>
    <col min="11285" max="11285" width="6" style="16" customWidth="1"/>
    <col min="11286" max="11286" width="4.42578125" style="16" customWidth="1"/>
    <col min="11287" max="11287" width="4.85546875" style="16" customWidth="1"/>
    <col min="11288" max="11288" width="4.5703125" style="16" customWidth="1"/>
    <col min="11289" max="11289" width="8" style="16" customWidth="1"/>
    <col min="11290" max="11290" width="9" style="16" customWidth="1"/>
    <col min="11291" max="11291" width="9.140625" style="16" customWidth="1"/>
    <col min="11292" max="11292" width="17" style="16" customWidth="1"/>
    <col min="11293" max="11293" width="14.28515625" style="16" customWidth="1"/>
    <col min="11294" max="11294" width="9.5703125" style="16" customWidth="1"/>
    <col min="11295" max="11295" width="12.7109375" style="16" customWidth="1"/>
    <col min="11296" max="11525" width="9.140625" style="16"/>
    <col min="11526" max="11526" width="4.5703125" style="16" customWidth="1"/>
    <col min="11527" max="11527" width="21.7109375" style="16" customWidth="1"/>
    <col min="11528" max="11528" width="9" style="16" customWidth="1"/>
    <col min="11529" max="11529" width="8.7109375" style="16" customWidth="1"/>
    <col min="11530" max="11530" width="6.140625" style="16" customWidth="1"/>
    <col min="11531" max="11531" width="8.140625" style="16" customWidth="1"/>
    <col min="11532" max="11532" width="6" style="16" customWidth="1"/>
    <col min="11533" max="11533" width="10.85546875" style="16" customWidth="1"/>
    <col min="11534" max="11534" width="4.7109375" style="16" customWidth="1"/>
    <col min="11535" max="11535" width="4.85546875" style="16" customWidth="1"/>
    <col min="11536" max="11536" width="6.42578125" style="16" customWidth="1"/>
    <col min="11537" max="11537" width="9.5703125" style="16" customWidth="1"/>
    <col min="11538" max="11538" width="8" style="16" customWidth="1"/>
    <col min="11539" max="11539" width="8.42578125" style="16" customWidth="1"/>
    <col min="11540" max="11540" width="4.5703125" style="16" customWidth="1"/>
    <col min="11541" max="11541" width="6" style="16" customWidth="1"/>
    <col min="11542" max="11542" width="4.42578125" style="16" customWidth="1"/>
    <col min="11543" max="11543" width="4.85546875" style="16" customWidth="1"/>
    <col min="11544" max="11544" width="4.5703125" style="16" customWidth="1"/>
    <col min="11545" max="11545" width="8" style="16" customWidth="1"/>
    <col min="11546" max="11546" width="9" style="16" customWidth="1"/>
    <col min="11547" max="11547" width="9.140625" style="16" customWidth="1"/>
    <col min="11548" max="11548" width="17" style="16" customWidth="1"/>
    <col min="11549" max="11549" width="14.28515625" style="16" customWidth="1"/>
    <col min="11550" max="11550" width="9.5703125" style="16" customWidth="1"/>
    <col min="11551" max="11551" width="12.7109375" style="16" customWidth="1"/>
    <col min="11552" max="11781" width="9.140625" style="16"/>
    <col min="11782" max="11782" width="4.5703125" style="16" customWidth="1"/>
    <col min="11783" max="11783" width="21.7109375" style="16" customWidth="1"/>
    <col min="11784" max="11784" width="9" style="16" customWidth="1"/>
    <col min="11785" max="11785" width="8.7109375" style="16" customWidth="1"/>
    <col min="11786" max="11786" width="6.140625" style="16" customWidth="1"/>
    <col min="11787" max="11787" width="8.140625" style="16" customWidth="1"/>
    <col min="11788" max="11788" width="6" style="16" customWidth="1"/>
    <col min="11789" max="11789" width="10.85546875" style="16" customWidth="1"/>
    <col min="11790" max="11790" width="4.7109375" style="16" customWidth="1"/>
    <col min="11791" max="11791" width="4.85546875" style="16" customWidth="1"/>
    <col min="11792" max="11792" width="6.42578125" style="16" customWidth="1"/>
    <col min="11793" max="11793" width="9.5703125" style="16" customWidth="1"/>
    <col min="11794" max="11794" width="8" style="16" customWidth="1"/>
    <col min="11795" max="11795" width="8.42578125" style="16" customWidth="1"/>
    <col min="11796" max="11796" width="4.5703125" style="16" customWidth="1"/>
    <col min="11797" max="11797" width="6" style="16" customWidth="1"/>
    <col min="11798" max="11798" width="4.42578125" style="16" customWidth="1"/>
    <col min="11799" max="11799" width="4.85546875" style="16" customWidth="1"/>
    <col min="11800" max="11800" width="4.5703125" style="16" customWidth="1"/>
    <col min="11801" max="11801" width="8" style="16" customWidth="1"/>
    <col min="11802" max="11802" width="9" style="16" customWidth="1"/>
    <col min="11803" max="11803" width="9.140625" style="16" customWidth="1"/>
    <col min="11804" max="11804" width="17" style="16" customWidth="1"/>
    <col min="11805" max="11805" width="14.28515625" style="16" customWidth="1"/>
    <col min="11806" max="11806" width="9.5703125" style="16" customWidth="1"/>
    <col min="11807" max="11807" width="12.7109375" style="16" customWidth="1"/>
    <col min="11808" max="12037" width="9.140625" style="16"/>
    <col min="12038" max="12038" width="4.5703125" style="16" customWidth="1"/>
    <col min="12039" max="12039" width="21.7109375" style="16" customWidth="1"/>
    <col min="12040" max="12040" width="9" style="16" customWidth="1"/>
    <col min="12041" max="12041" width="8.7109375" style="16" customWidth="1"/>
    <col min="12042" max="12042" width="6.140625" style="16" customWidth="1"/>
    <col min="12043" max="12043" width="8.140625" style="16" customWidth="1"/>
    <col min="12044" max="12044" width="6" style="16" customWidth="1"/>
    <col min="12045" max="12045" width="10.85546875" style="16" customWidth="1"/>
    <col min="12046" max="12046" width="4.7109375" style="16" customWidth="1"/>
    <col min="12047" max="12047" width="4.85546875" style="16" customWidth="1"/>
    <col min="12048" max="12048" width="6.42578125" style="16" customWidth="1"/>
    <col min="12049" max="12049" width="9.5703125" style="16" customWidth="1"/>
    <col min="12050" max="12050" width="8" style="16" customWidth="1"/>
    <col min="12051" max="12051" width="8.42578125" style="16" customWidth="1"/>
    <col min="12052" max="12052" width="4.5703125" style="16" customWidth="1"/>
    <col min="12053" max="12053" width="6" style="16" customWidth="1"/>
    <col min="12054" max="12054" width="4.42578125" style="16" customWidth="1"/>
    <col min="12055" max="12055" width="4.85546875" style="16" customWidth="1"/>
    <col min="12056" max="12056" width="4.5703125" style="16" customWidth="1"/>
    <col min="12057" max="12057" width="8" style="16" customWidth="1"/>
    <col min="12058" max="12058" width="9" style="16" customWidth="1"/>
    <col min="12059" max="12059" width="9.140625" style="16" customWidth="1"/>
    <col min="12060" max="12060" width="17" style="16" customWidth="1"/>
    <col min="12061" max="12061" width="14.28515625" style="16" customWidth="1"/>
    <col min="12062" max="12062" width="9.5703125" style="16" customWidth="1"/>
    <col min="12063" max="12063" width="12.7109375" style="16" customWidth="1"/>
    <col min="12064" max="12293" width="9.140625" style="16"/>
    <col min="12294" max="12294" width="4.5703125" style="16" customWidth="1"/>
    <col min="12295" max="12295" width="21.7109375" style="16" customWidth="1"/>
    <col min="12296" max="12296" width="9" style="16" customWidth="1"/>
    <col min="12297" max="12297" width="8.7109375" style="16" customWidth="1"/>
    <col min="12298" max="12298" width="6.140625" style="16" customWidth="1"/>
    <col min="12299" max="12299" width="8.140625" style="16" customWidth="1"/>
    <col min="12300" max="12300" width="6" style="16" customWidth="1"/>
    <col min="12301" max="12301" width="10.85546875" style="16" customWidth="1"/>
    <col min="12302" max="12302" width="4.7109375" style="16" customWidth="1"/>
    <col min="12303" max="12303" width="4.85546875" style="16" customWidth="1"/>
    <col min="12304" max="12304" width="6.42578125" style="16" customWidth="1"/>
    <col min="12305" max="12305" width="9.5703125" style="16" customWidth="1"/>
    <col min="12306" max="12306" width="8" style="16" customWidth="1"/>
    <col min="12307" max="12307" width="8.42578125" style="16" customWidth="1"/>
    <col min="12308" max="12308" width="4.5703125" style="16" customWidth="1"/>
    <col min="12309" max="12309" width="6" style="16" customWidth="1"/>
    <col min="12310" max="12310" width="4.42578125" style="16" customWidth="1"/>
    <col min="12311" max="12311" width="4.85546875" style="16" customWidth="1"/>
    <col min="12312" max="12312" width="4.5703125" style="16" customWidth="1"/>
    <col min="12313" max="12313" width="8" style="16" customWidth="1"/>
    <col min="12314" max="12314" width="9" style="16" customWidth="1"/>
    <col min="12315" max="12315" width="9.140625" style="16" customWidth="1"/>
    <col min="12316" max="12316" width="17" style="16" customWidth="1"/>
    <col min="12317" max="12317" width="14.28515625" style="16" customWidth="1"/>
    <col min="12318" max="12318" width="9.5703125" style="16" customWidth="1"/>
    <col min="12319" max="12319" width="12.7109375" style="16" customWidth="1"/>
    <col min="12320" max="12549" width="9.140625" style="16"/>
    <col min="12550" max="12550" width="4.5703125" style="16" customWidth="1"/>
    <col min="12551" max="12551" width="21.7109375" style="16" customWidth="1"/>
    <col min="12552" max="12552" width="9" style="16" customWidth="1"/>
    <col min="12553" max="12553" width="8.7109375" style="16" customWidth="1"/>
    <col min="12554" max="12554" width="6.140625" style="16" customWidth="1"/>
    <col min="12555" max="12555" width="8.140625" style="16" customWidth="1"/>
    <col min="12556" max="12556" width="6" style="16" customWidth="1"/>
    <col min="12557" max="12557" width="10.85546875" style="16" customWidth="1"/>
    <col min="12558" max="12558" width="4.7109375" style="16" customWidth="1"/>
    <col min="12559" max="12559" width="4.85546875" style="16" customWidth="1"/>
    <col min="12560" max="12560" width="6.42578125" style="16" customWidth="1"/>
    <col min="12561" max="12561" width="9.5703125" style="16" customWidth="1"/>
    <col min="12562" max="12562" width="8" style="16" customWidth="1"/>
    <col min="12563" max="12563" width="8.42578125" style="16" customWidth="1"/>
    <col min="12564" max="12564" width="4.5703125" style="16" customWidth="1"/>
    <col min="12565" max="12565" width="6" style="16" customWidth="1"/>
    <col min="12566" max="12566" width="4.42578125" style="16" customWidth="1"/>
    <col min="12567" max="12567" width="4.85546875" style="16" customWidth="1"/>
    <col min="12568" max="12568" width="4.5703125" style="16" customWidth="1"/>
    <col min="12569" max="12569" width="8" style="16" customWidth="1"/>
    <col min="12570" max="12570" width="9" style="16" customWidth="1"/>
    <col min="12571" max="12571" width="9.140625" style="16" customWidth="1"/>
    <col min="12572" max="12572" width="17" style="16" customWidth="1"/>
    <col min="12573" max="12573" width="14.28515625" style="16" customWidth="1"/>
    <col min="12574" max="12574" width="9.5703125" style="16" customWidth="1"/>
    <col min="12575" max="12575" width="12.7109375" style="16" customWidth="1"/>
    <col min="12576" max="12805" width="9.140625" style="16"/>
    <col min="12806" max="12806" width="4.5703125" style="16" customWidth="1"/>
    <col min="12807" max="12807" width="21.7109375" style="16" customWidth="1"/>
    <col min="12808" max="12808" width="9" style="16" customWidth="1"/>
    <col min="12809" max="12809" width="8.7109375" style="16" customWidth="1"/>
    <col min="12810" max="12810" width="6.140625" style="16" customWidth="1"/>
    <col min="12811" max="12811" width="8.140625" style="16" customWidth="1"/>
    <col min="12812" max="12812" width="6" style="16" customWidth="1"/>
    <col min="12813" max="12813" width="10.85546875" style="16" customWidth="1"/>
    <col min="12814" max="12814" width="4.7109375" style="16" customWidth="1"/>
    <col min="12815" max="12815" width="4.85546875" style="16" customWidth="1"/>
    <col min="12816" max="12816" width="6.42578125" style="16" customWidth="1"/>
    <col min="12817" max="12817" width="9.5703125" style="16" customWidth="1"/>
    <col min="12818" max="12818" width="8" style="16" customWidth="1"/>
    <col min="12819" max="12819" width="8.42578125" style="16" customWidth="1"/>
    <col min="12820" max="12820" width="4.5703125" style="16" customWidth="1"/>
    <col min="12821" max="12821" width="6" style="16" customWidth="1"/>
    <col min="12822" max="12822" width="4.42578125" style="16" customWidth="1"/>
    <col min="12823" max="12823" width="4.85546875" style="16" customWidth="1"/>
    <col min="12824" max="12824" width="4.5703125" style="16" customWidth="1"/>
    <col min="12825" max="12825" width="8" style="16" customWidth="1"/>
    <col min="12826" max="12826" width="9" style="16" customWidth="1"/>
    <col min="12827" max="12827" width="9.140625" style="16" customWidth="1"/>
    <col min="12828" max="12828" width="17" style="16" customWidth="1"/>
    <col min="12829" max="12829" width="14.28515625" style="16" customWidth="1"/>
    <col min="12830" max="12830" width="9.5703125" style="16" customWidth="1"/>
    <col min="12831" max="12831" width="12.7109375" style="16" customWidth="1"/>
    <col min="12832" max="13061" width="9.140625" style="16"/>
    <col min="13062" max="13062" width="4.5703125" style="16" customWidth="1"/>
    <col min="13063" max="13063" width="21.7109375" style="16" customWidth="1"/>
    <col min="13064" max="13064" width="9" style="16" customWidth="1"/>
    <col min="13065" max="13065" width="8.7109375" style="16" customWidth="1"/>
    <col min="13066" max="13066" width="6.140625" style="16" customWidth="1"/>
    <col min="13067" max="13067" width="8.140625" style="16" customWidth="1"/>
    <col min="13068" max="13068" width="6" style="16" customWidth="1"/>
    <col min="13069" max="13069" width="10.85546875" style="16" customWidth="1"/>
    <col min="13070" max="13070" width="4.7109375" style="16" customWidth="1"/>
    <col min="13071" max="13071" width="4.85546875" style="16" customWidth="1"/>
    <col min="13072" max="13072" width="6.42578125" style="16" customWidth="1"/>
    <col min="13073" max="13073" width="9.5703125" style="16" customWidth="1"/>
    <col min="13074" max="13074" width="8" style="16" customWidth="1"/>
    <col min="13075" max="13075" width="8.42578125" style="16" customWidth="1"/>
    <col min="13076" max="13076" width="4.5703125" style="16" customWidth="1"/>
    <col min="13077" max="13077" width="6" style="16" customWidth="1"/>
    <col min="13078" max="13078" width="4.42578125" style="16" customWidth="1"/>
    <col min="13079" max="13079" width="4.85546875" style="16" customWidth="1"/>
    <col min="13080" max="13080" width="4.5703125" style="16" customWidth="1"/>
    <col min="13081" max="13081" width="8" style="16" customWidth="1"/>
    <col min="13082" max="13082" width="9" style="16" customWidth="1"/>
    <col min="13083" max="13083" width="9.140625" style="16" customWidth="1"/>
    <col min="13084" max="13084" width="17" style="16" customWidth="1"/>
    <col min="13085" max="13085" width="14.28515625" style="16" customWidth="1"/>
    <col min="13086" max="13086" width="9.5703125" style="16" customWidth="1"/>
    <col min="13087" max="13087" width="12.7109375" style="16" customWidth="1"/>
    <col min="13088" max="13317" width="9.140625" style="16"/>
    <col min="13318" max="13318" width="4.5703125" style="16" customWidth="1"/>
    <col min="13319" max="13319" width="21.7109375" style="16" customWidth="1"/>
    <col min="13320" max="13320" width="9" style="16" customWidth="1"/>
    <col min="13321" max="13321" width="8.7109375" style="16" customWidth="1"/>
    <col min="13322" max="13322" width="6.140625" style="16" customWidth="1"/>
    <col min="13323" max="13323" width="8.140625" style="16" customWidth="1"/>
    <col min="13324" max="13324" width="6" style="16" customWidth="1"/>
    <col min="13325" max="13325" width="10.85546875" style="16" customWidth="1"/>
    <col min="13326" max="13326" width="4.7109375" style="16" customWidth="1"/>
    <col min="13327" max="13327" width="4.85546875" style="16" customWidth="1"/>
    <col min="13328" max="13328" width="6.42578125" style="16" customWidth="1"/>
    <col min="13329" max="13329" width="9.5703125" style="16" customWidth="1"/>
    <col min="13330" max="13330" width="8" style="16" customWidth="1"/>
    <col min="13331" max="13331" width="8.42578125" style="16" customWidth="1"/>
    <col min="13332" max="13332" width="4.5703125" style="16" customWidth="1"/>
    <col min="13333" max="13333" width="6" style="16" customWidth="1"/>
    <col min="13334" max="13334" width="4.42578125" style="16" customWidth="1"/>
    <col min="13335" max="13335" width="4.85546875" style="16" customWidth="1"/>
    <col min="13336" max="13336" width="4.5703125" style="16" customWidth="1"/>
    <col min="13337" max="13337" width="8" style="16" customWidth="1"/>
    <col min="13338" max="13338" width="9" style="16" customWidth="1"/>
    <col min="13339" max="13339" width="9.140625" style="16" customWidth="1"/>
    <col min="13340" max="13340" width="17" style="16" customWidth="1"/>
    <col min="13341" max="13341" width="14.28515625" style="16" customWidth="1"/>
    <col min="13342" max="13342" width="9.5703125" style="16" customWidth="1"/>
    <col min="13343" max="13343" width="12.7109375" style="16" customWidth="1"/>
    <col min="13344" max="13573" width="9.140625" style="16"/>
    <col min="13574" max="13574" width="4.5703125" style="16" customWidth="1"/>
    <col min="13575" max="13575" width="21.7109375" style="16" customWidth="1"/>
    <col min="13576" max="13576" width="9" style="16" customWidth="1"/>
    <col min="13577" max="13577" width="8.7109375" style="16" customWidth="1"/>
    <col min="13578" max="13578" width="6.140625" style="16" customWidth="1"/>
    <col min="13579" max="13579" width="8.140625" style="16" customWidth="1"/>
    <col min="13580" max="13580" width="6" style="16" customWidth="1"/>
    <col min="13581" max="13581" width="10.85546875" style="16" customWidth="1"/>
    <col min="13582" max="13582" width="4.7109375" style="16" customWidth="1"/>
    <col min="13583" max="13583" width="4.85546875" style="16" customWidth="1"/>
    <col min="13584" max="13584" width="6.42578125" style="16" customWidth="1"/>
    <col min="13585" max="13585" width="9.5703125" style="16" customWidth="1"/>
    <col min="13586" max="13586" width="8" style="16" customWidth="1"/>
    <col min="13587" max="13587" width="8.42578125" style="16" customWidth="1"/>
    <col min="13588" max="13588" width="4.5703125" style="16" customWidth="1"/>
    <col min="13589" max="13589" width="6" style="16" customWidth="1"/>
    <col min="13590" max="13590" width="4.42578125" style="16" customWidth="1"/>
    <col min="13591" max="13591" width="4.85546875" style="16" customWidth="1"/>
    <col min="13592" max="13592" width="4.5703125" style="16" customWidth="1"/>
    <col min="13593" max="13593" width="8" style="16" customWidth="1"/>
    <col min="13594" max="13594" width="9" style="16" customWidth="1"/>
    <col min="13595" max="13595" width="9.140625" style="16" customWidth="1"/>
    <col min="13596" max="13596" width="17" style="16" customWidth="1"/>
    <col min="13597" max="13597" width="14.28515625" style="16" customWidth="1"/>
    <col min="13598" max="13598" width="9.5703125" style="16" customWidth="1"/>
    <col min="13599" max="13599" width="12.7109375" style="16" customWidth="1"/>
    <col min="13600" max="13829" width="9.140625" style="16"/>
    <col min="13830" max="13830" width="4.5703125" style="16" customWidth="1"/>
    <col min="13831" max="13831" width="21.7109375" style="16" customWidth="1"/>
    <col min="13832" max="13832" width="9" style="16" customWidth="1"/>
    <col min="13833" max="13833" width="8.7109375" style="16" customWidth="1"/>
    <col min="13834" max="13834" width="6.140625" style="16" customWidth="1"/>
    <col min="13835" max="13835" width="8.140625" style="16" customWidth="1"/>
    <col min="13836" max="13836" width="6" style="16" customWidth="1"/>
    <col min="13837" max="13837" width="10.85546875" style="16" customWidth="1"/>
    <col min="13838" max="13838" width="4.7109375" style="16" customWidth="1"/>
    <col min="13839" max="13839" width="4.85546875" style="16" customWidth="1"/>
    <col min="13840" max="13840" width="6.42578125" style="16" customWidth="1"/>
    <col min="13841" max="13841" width="9.5703125" style="16" customWidth="1"/>
    <col min="13842" max="13842" width="8" style="16" customWidth="1"/>
    <col min="13843" max="13843" width="8.42578125" style="16" customWidth="1"/>
    <col min="13844" max="13844" width="4.5703125" style="16" customWidth="1"/>
    <col min="13845" max="13845" width="6" style="16" customWidth="1"/>
    <col min="13846" max="13846" width="4.42578125" style="16" customWidth="1"/>
    <col min="13847" max="13847" width="4.85546875" style="16" customWidth="1"/>
    <col min="13848" max="13848" width="4.5703125" style="16" customWidth="1"/>
    <col min="13849" max="13849" width="8" style="16" customWidth="1"/>
    <col min="13850" max="13850" width="9" style="16" customWidth="1"/>
    <col min="13851" max="13851" width="9.140625" style="16" customWidth="1"/>
    <col min="13852" max="13852" width="17" style="16" customWidth="1"/>
    <col min="13853" max="13853" width="14.28515625" style="16" customWidth="1"/>
    <col min="13854" max="13854" width="9.5703125" style="16" customWidth="1"/>
    <col min="13855" max="13855" width="12.7109375" style="16" customWidth="1"/>
    <col min="13856" max="14085" width="9.140625" style="16"/>
    <col min="14086" max="14086" width="4.5703125" style="16" customWidth="1"/>
    <col min="14087" max="14087" width="21.7109375" style="16" customWidth="1"/>
    <col min="14088" max="14088" width="9" style="16" customWidth="1"/>
    <col min="14089" max="14089" width="8.7109375" style="16" customWidth="1"/>
    <col min="14090" max="14090" width="6.140625" style="16" customWidth="1"/>
    <col min="14091" max="14091" width="8.140625" style="16" customWidth="1"/>
    <col min="14092" max="14092" width="6" style="16" customWidth="1"/>
    <col min="14093" max="14093" width="10.85546875" style="16" customWidth="1"/>
    <col min="14094" max="14094" width="4.7109375" style="16" customWidth="1"/>
    <col min="14095" max="14095" width="4.85546875" style="16" customWidth="1"/>
    <col min="14096" max="14096" width="6.42578125" style="16" customWidth="1"/>
    <col min="14097" max="14097" width="9.5703125" style="16" customWidth="1"/>
    <col min="14098" max="14098" width="8" style="16" customWidth="1"/>
    <col min="14099" max="14099" width="8.42578125" style="16" customWidth="1"/>
    <col min="14100" max="14100" width="4.5703125" style="16" customWidth="1"/>
    <col min="14101" max="14101" width="6" style="16" customWidth="1"/>
    <col min="14102" max="14102" width="4.42578125" style="16" customWidth="1"/>
    <col min="14103" max="14103" width="4.85546875" style="16" customWidth="1"/>
    <col min="14104" max="14104" width="4.5703125" style="16" customWidth="1"/>
    <col min="14105" max="14105" width="8" style="16" customWidth="1"/>
    <col min="14106" max="14106" width="9" style="16" customWidth="1"/>
    <col min="14107" max="14107" width="9.140625" style="16" customWidth="1"/>
    <col min="14108" max="14108" width="17" style="16" customWidth="1"/>
    <col min="14109" max="14109" width="14.28515625" style="16" customWidth="1"/>
    <col min="14110" max="14110" width="9.5703125" style="16" customWidth="1"/>
    <col min="14111" max="14111" width="12.7109375" style="16" customWidth="1"/>
    <col min="14112" max="14341" width="9.140625" style="16"/>
    <col min="14342" max="14342" width="4.5703125" style="16" customWidth="1"/>
    <col min="14343" max="14343" width="21.7109375" style="16" customWidth="1"/>
    <col min="14344" max="14344" width="9" style="16" customWidth="1"/>
    <col min="14345" max="14345" width="8.7109375" style="16" customWidth="1"/>
    <col min="14346" max="14346" width="6.140625" style="16" customWidth="1"/>
    <col min="14347" max="14347" width="8.140625" style="16" customWidth="1"/>
    <col min="14348" max="14348" width="6" style="16" customWidth="1"/>
    <col min="14349" max="14349" width="10.85546875" style="16" customWidth="1"/>
    <col min="14350" max="14350" width="4.7109375" style="16" customWidth="1"/>
    <col min="14351" max="14351" width="4.85546875" style="16" customWidth="1"/>
    <col min="14352" max="14352" width="6.42578125" style="16" customWidth="1"/>
    <col min="14353" max="14353" width="9.5703125" style="16" customWidth="1"/>
    <col min="14354" max="14354" width="8" style="16" customWidth="1"/>
    <col min="14355" max="14355" width="8.42578125" style="16" customWidth="1"/>
    <col min="14356" max="14356" width="4.5703125" style="16" customWidth="1"/>
    <col min="14357" max="14357" width="6" style="16" customWidth="1"/>
    <col min="14358" max="14358" width="4.42578125" style="16" customWidth="1"/>
    <col min="14359" max="14359" width="4.85546875" style="16" customWidth="1"/>
    <col min="14360" max="14360" width="4.5703125" style="16" customWidth="1"/>
    <col min="14361" max="14361" width="8" style="16" customWidth="1"/>
    <col min="14362" max="14362" width="9" style="16" customWidth="1"/>
    <col min="14363" max="14363" width="9.140625" style="16" customWidth="1"/>
    <col min="14364" max="14364" width="17" style="16" customWidth="1"/>
    <col min="14365" max="14365" width="14.28515625" style="16" customWidth="1"/>
    <col min="14366" max="14366" width="9.5703125" style="16" customWidth="1"/>
    <col min="14367" max="14367" width="12.7109375" style="16" customWidth="1"/>
    <col min="14368" max="14597" width="9.140625" style="16"/>
    <col min="14598" max="14598" width="4.5703125" style="16" customWidth="1"/>
    <col min="14599" max="14599" width="21.7109375" style="16" customWidth="1"/>
    <col min="14600" max="14600" width="9" style="16" customWidth="1"/>
    <col min="14601" max="14601" width="8.7109375" style="16" customWidth="1"/>
    <col min="14602" max="14602" width="6.140625" style="16" customWidth="1"/>
    <col min="14603" max="14603" width="8.140625" style="16" customWidth="1"/>
    <col min="14604" max="14604" width="6" style="16" customWidth="1"/>
    <col min="14605" max="14605" width="10.85546875" style="16" customWidth="1"/>
    <col min="14606" max="14606" width="4.7109375" style="16" customWidth="1"/>
    <col min="14607" max="14607" width="4.85546875" style="16" customWidth="1"/>
    <col min="14608" max="14608" width="6.42578125" style="16" customWidth="1"/>
    <col min="14609" max="14609" width="9.5703125" style="16" customWidth="1"/>
    <col min="14610" max="14610" width="8" style="16" customWidth="1"/>
    <col min="14611" max="14611" width="8.42578125" style="16" customWidth="1"/>
    <col min="14612" max="14612" width="4.5703125" style="16" customWidth="1"/>
    <col min="14613" max="14613" width="6" style="16" customWidth="1"/>
    <col min="14614" max="14614" width="4.42578125" style="16" customWidth="1"/>
    <col min="14615" max="14615" width="4.85546875" style="16" customWidth="1"/>
    <col min="14616" max="14616" width="4.5703125" style="16" customWidth="1"/>
    <col min="14617" max="14617" width="8" style="16" customWidth="1"/>
    <col min="14618" max="14618" width="9" style="16" customWidth="1"/>
    <col min="14619" max="14619" width="9.140625" style="16" customWidth="1"/>
    <col min="14620" max="14620" width="17" style="16" customWidth="1"/>
    <col min="14621" max="14621" width="14.28515625" style="16" customWidth="1"/>
    <col min="14622" max="14622" width="9.5703125" style="16" customWidth="1"/>
    <col min="14623" max="14623" width="12.7109375" style="16" customWidth="1"/>
    <col min="14624" max="14853" width="9.140625" style="16"/>
    <col min="14854" max="14854" width="4.5703125" style="16" customWidth="1"/>
    <col min="14855" max="14855" width="21.7109375" style="16" customWidth="1"/>
    <col min="14856" max="14856" width="9" style="16" customWidth="1"/>
    <col min="14857" max="14857" width="8.7109375" style="16" customWidth="1"/>
    <col min="14858" max="14858" width="6.140625" style="16" customWidth="1"/>
    <col min="14859" max="14859" width="8.140625" style="16" customWidth="1"/>
    <col min="14860" max="14860" width="6" style="16" customWidth="1"/>
    <col min="14861" max="14861" width="10.85546875" style="16" customWidth="1"/>
    <col min="14862" max="14862" width="4.7109375" style="16" customWidth="1"/>
    <col min="14863" max="14863" width="4.85546875" style="16" customWidth="1"/>
    <col min="14864" max="14864" width="6.42578125" style="16" customWidth="1"/>
    <col min="14865" max="14865" width="9.5703125" style="16" customWidth="1"/>
    <col min="14866" max="14866" width="8" style="16" customWidth="1"/>
    <col min="14867" max="14867" width="8.42578125" style="16" customWidth="1"/>
    <col min="14868" max="14868" width="4.5703125" style="16" customWidth="1"/>
    <col min="14869" max="14869" width="6" style="16" customWidth="1"/>
    <col min="14870" max="14870" width="4.42578125" style="16" customWidth="1"/>
    <col min="14871" max="14871" width="4.85546875" style="16" customWidth="1"/>
    <col min="14872" max="14872" width="4.5703125" style="16" customWidth="1"/>
    <col min="14873" max="14873" width="8" style="16" customWidth="1"/>
    <col min="14874" max="14874" width="9" style="16" customWidth="1"/>
    <col min="14875" max="14875" width="9.140625" style="16" customWidth="1"/>
    <col min="14876" max="14876" width="17" style="16" customWidth="1"/>
    <col min="14877" max="14877" width="14.28515625" style="16" customWidth="1"/>
    <col min="14878" max="14878" width="9.5703125" style="16" customWidth="1"/>
    <col min="14879" max="14879" width="12.7109375" style="16" customWidth="1"/>
    <col min="14880" max="15109" width="9.140625" style="16"/>
    <col min="15110" max="15110" width="4.5703125" style="16" customWidth="1"/>
    <col min="15111" max="15111" width="21.7109375" style="16" customWidth="1"/>
    <col min="15112" max="15112" width="9" style="16" customWidth="1"/>
    <col min="15113" max="15113" width="8.7109375" style="16" customWidth="1"/>
    <col min="15114" max="15114" width="6.140625" style="16" customWidth="1"/>
    <col min="15115" max="15115" width="8.140625" style="16" customWidth="1"/>
    <col min="15116" max="15116" width="6" style="16" customWidth="1"/>
    <col min="15117" max="15117" width="10.85546875" style="16" customWidth="1"/>
    <col min="15118" max="15118" width="4.7109375" style="16" customWidth="1"/>
    <col min="15119" max="15119" width="4.85546875" style="16" customWidth="1"/>
    <col min="15120" max="15120" width="6.42578125" style="16" customWidth="1"/>
    <col min="15121" max="15121" width="9.5703125" style="16" customWidth="1"/>
    <col min="15122" max="15122" width="8" style="16" customWidth="1"/>
    <col min="15123" max="15123" width="8.42578125" style="16" customWidth="1"/>
    <col min="15124" max="15124" width="4.5703125" style="16" customWidth="1"/>
    <col min="15125" max="15125" width="6" style="16" customWidth="1"/>
    <col min="15126" max="15126" width="4.42578125" style="16" customWidth="1"/>
    <col min="15127" max="15127" width="4.85546875" style="16" customWidth="1"/>
    <col min="15128" max="15128" width="4.5703125" style="16" customWidth="1"/>
    <col min="15129" max="15129" width="8" style="16" customWidth="1"/>
    <col min="15130" max="15130" width="9" style="16" customWidth="1"/>
    <col min="15131" max="15131" width="9.140625" style="16" customWidth="1"/>
    <col min="15132" max="15132" width="17" style="16" customWidth="1"/>
    <col min="15133" max="15133" width="14.28515625" style="16" customWidth="1"/>
    <col min="15134" max="15134" width="9.5703125" style="16" customWidth="1"/>
    <col min="15135" max="15135" width="12.7109375" style="16" customWidth="1"/>
    <col min="15136" max="15365" width="9.140625" style="16"/>
    <col min="15366" max="15366" width="4.5703125" style="16" customWidth="1"/>
    <col min="15367" max="15367" width="21.7109375" style="16" customWidth="1"/>
    <col min="15368" max="15368" width="9" style="16" customWidth="1"/>
    <col min="15369" max="15369" width="8.7109375" style="16" customWidth="1"/>
    <col min="15370" max="15370" width="6.140625" style="16" customWidth="1"/>
    <col min="15371" max="15371" width="8.140625" style="16" customWidth="1"/>
    <col min="15372" max="15372" width="6" style="16" customWidth="1"/>
    <col min="15373" max="15373" width="10.85546875" style="16" customWidth="1"/>
    <col min="15374" max="15374" width="4.7109375" style="16" customWidth="1"/>
    <col min="15375" max="15375" width="4.85546875" style="16" customWidth="1"/>
    <col min="15376" max="15376" width="6.42578125" style="16" customWidth="1"/>
    <col min="15377" max="15377" width="9.5703125" style="16" customWidth="1"/>
    <col min="15378" max="15378" width="8" style="16" customWidth="1"/>
    <col min="15379" max="15379" width="8.42578125" style="16" customWidth="1"/>
    <col min="15380" max="15380" width="4.5703125" style="16" customWidth="1"/>
    <col min="15381" max="15381" width="6" style="16" customWidth="1"/>
    <col min="15382" max="15382" width="4.42578125" style="16" customWidth="1"/>
    <col min="15383" max="15383" width="4.85546875" style="16" customWidth="1"/>
    <col min="15384" max="15384" width="4.5703125" style="16" customWidth="1"/>
    <col min="15385" max="15385" width="8" style="16" customWidth="1"/>
    <col min="15386" max="15386" width="9" style="16" customWidth="1"/>
    <col min="15387" max="15387" width="9.140625" style="16" customWidth="1"/>
    <col min="15388" max="15388" width="17" style="16" customWidth="1"/>
    <col min="15389" max="15389" width="14.28515625" style="16" customWidth="1"/>
    <col min="15390" max="15390" width="9.5703125" style="16" customWidth="1"/>
    <col min="15391" max="15391" width="12.7109375" style="16" customWidth="1"/>
    <col min="15392" max="15621" width="9.140625" style="16"/>
    <col min="15622" max="15622" width="4.5703125" style="16" customWidth="1"/>
    <col min="15623" max="15623" width="21.7109375" style="16" customWidth="1"/>
    <col min="15624" max="15624" width="9" style="16" customWidth="1"/>
    <col min="15625" max="15625" width="8.7109375" style="16" customWidth="1"/>
    <col min="15626" max="15626" width="6.140625" style="16" customWidth="1"/>
    <col min="15627" max="15627" width="8.140625" style="16" customWidth="1"/>
    <col min="15628" max="15628" width="6" style="16" customWidth="1"/>
    <col min="15629" max="15629" width="10.85546875" style="16" customWidth="1"/>
    <col min="15630" max="15630" width="4.7109375" style="16" customWidth="1"/>
    <col min="15631" max="15631" width="4.85546875" style="16" customWidth="1"/>
    <col min="15632" max="15632" width="6.42578125" style="16" customWidth="1"/>
    <col min="15633" max="15633" width="9.5703125" style="16" customWidth="1"/>
    <col min="15634" max="15634" width="8" style="16" customWidth="1"/>
    <col min="15635" max="15635" width="8.42578125" style="16" customWidth="1"/>
    <col min="15636" max="15636" width="4.5703125" style="16" customWidth="1"/>
    <col min="15637" max="15637" width="6" style="16" customWidth="1"/>
    <col min="15638" max="15638" width="4.42578125" style="16" customWidth="1"/>
    <col min="15639" max="15639" width="4.85546875" style="16" customWidth="1"/>
    <col min="15640" max="15640" width="4.5703125" style="16" customWidth="1"/>
    <col min="15641" max="15641" width="8" style="16" customWidth="1"/>
    <col min="15642" max="15642" width="9" style="16" customWidth="1"/>
    <col min="15643" max="15643" width="9.140625" style="16" customWidth="1"/>
    <col min="15644" max="15644" width="17" style="16" customWidth="1"/>
    <col min="15645" max="15645" width="14.28515625" style="16" customWidth="1"/>
    <col min="15646" max="15646" width="9.5703125" style="16" customWidth="1"/>
    <col min="15647" max="15647" width="12.7109375" style="16" customWidth="1"/>
    <col min="15648" max="15877" width="9.140625" style="16"/>
    <col min="15878" max="15878" width="4.5703125" style="16" customWidth="1"/>
    <col min="15879" max="15879" width="21.7109375" style="16" customWidth="1"/>
    <col min="15880" max="15880" width="9" style="16" customWidth="1"/>
    <col min="15881" max="15881" width="8.7109375" style="16" customWidth="1"/>
    <col min="15882" max="15882" width="6.140625" style="16" customWidth="1"/>
    <col min="15883" max="15883" width="8.140625" style="16" customWidth="1"/>
    <col min="15884" max="15884" width="6" style="16" customWidth="1"/>
    <col min="15885" max="15885" width="10.85546875" style="16" customWidth="1"/>
    <col min="15886" max="15886" width="4.7109375" style="16" customWidth="1"/>
    <col min="15887" max="15887" width="4.85546875" style="16" customWidth="1"/>
    <col min="15888" max="15888" width="6.42578125" style="16" customWidth="1"/>
    <col min="15889" max="15889" width="9.5703125" style="16" customWidth="1"/>
    <col min="15890" max="15890" width="8" style="16" customWidth="1"/>
    <col min="15891" max="15891" width="8.42578125" style="16" customWidth="1"/>
    <col min="15892" max="15892" width="4.5703125" style="16" customWidth="1"/>
    <col min="15893" max="15893" width="6" style="16" customWidth="1"/>
    <col min="15894" max="15894" width="4.42578125" style="16" customWidth="1"/>
    <col min="15895" max="15895" width="4.85546875" style="16" customWidth="1"/>
    <col min="15896" max="15896" width="4.5703125" style="16" customWidth="1"/>
    <col min="15897" max="15897" width="8" style="16" customWidth="1"/>
    <col min="15898" max="15898" width="9" style="16" customWidth="1"/>
    <col min="15899" max="15899" width="9.140625" style="16" customWidth="1"/>
    <col min="15900" max="15900" width="17" style="16" customWidth="1"/>
    <col min="15901" max="15901" width="14.28515625" style="16" customWidth="1"/>
    <col min="15902" max="15902" width="9.5703125" style="16" customWidth="1"/>
    <col min="15903" max="15903" width="12.7109375" style="16" customWidth="1"/>
    <col min="15904" max="16133" width="9.140625" style="16"/>
    <col min="16134" max="16134" width="4.5703125" style="16" customWidth="1"/>
    <col min="16135" max="16135" width="21.7109375" style="16" customWidth="1"/>
    <col min="16136" max="16136" width="9" style="16" customWidth="1"/>
    <col min="16137" max="16137" width="8.7109375" style="16" customWidth="1"/>
    <col min="16138" max="16138" width="6.140625" style="16" customWidth="1"/>
    <col min="16139" max="16139" width="8.140625" style="16" customWidth="1"/>
    <col min="16140" max="16140" width="6" style="16" customWidth="1"/>
    <col min="16141" max="16141" width="10.85546875" style="16" customWidth="1"/>
    <col min="16142" max="16142" width="4.7109375" style="16" customWidth="1"/>
    <col min="16143" max="16143" width="4.85546875" style="16" customWidth="1"/>
    <col min="16144" max="16144" width="6.42578125" style="16" customWidth="1"/>
    <col min="16145" max="16145" width="9.5703125" style="16" customWidth="1"/>
    <col min="16146" max="16146" width="8" style="16" customWidth="1"/>
    <col min="16147" max="16147" width="8.42578125" style="16" customWidth="1"/>
    <col min="16148" max="16148" width="4.5703125" style="16" customWidth="1"/>
    <col min="16149" max="16149" width="6" style="16" customWidth="1"/>
    <col min="16150" max="16150" width="4.42578125" style="16" customWidth="1"/>
    <col min="16151" max="16151" width="4.85546875" style="16" customWidth="1"/>
    <col min="16152" max="16152" width="4.5703125" style="16" customWidth="1"/>
    <col min="16153" max="16153" width="8" style="16" customWidth="1"/>
    <col min="16154" max="16154" width="9" style="16" customWidth="1"/>
    <col min="16155" max="16155" width="9.140625" style="16" customWidth="1"/>
    <col min="16156" max="16156" width="17" style="16" customWidth="1"/>
    <col min="16157" max="16157" width="14.28515625" style="16" customWidth="1"/>
    <col min="16158" max="16158" width="9.5703125" style="16" customWidth="1"/>
    <col min="16159" max="16159" width="12.7109375" style="16" customWidth="1"/>
    <col min="16160" max="16384" width="9.140625" style="16"/>
  </cols>
  <sheetData>
    <row r="1" spans="1:31" ht="27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93" t="s">
        <v>58</v>
      </c>
      <c r="N1" s="93"/>
      <c r="O1" s="93"/>
      <c r="P1" s="93"/>
      <c r="Q1" s="93"/>
      <c r="R1" s="93"/>
      <c r="S1" s="93"/>
      <c r="T1" s="7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</row>
    <row r="2" spans="1:31" ht="27" customHeight="1" x14ac:dyDescent="0.25">
      <c r="A2" s="100" t="s">
        <v>1</v>
      </c>
      <c r="B2" s="101"/>
      <c r="C2" s="101"/>
      <c r="D2" s="6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9"/>
      <c r="Q2" s="86"/>
      <c r="R2" s="8"/>
      <c r="S2" s="8"/>
      <c r="T2" s="8"/>
      <c r="U2" s="9"/>
      <c r="V2" s="9"/>
      <c r="W2" s="9"/>
      <c r="X2" s="9"/>
      <c r="Y2" s="9"/>
      <c r="Z2" s="9"/>
      <c r="AA2" s="9"/>
      <c r="AB2" s="9"/>
      <c r="AC2" s="9"/>
      <c r="AD2" s="9"/>
      <c r="AE2" s="20"/>
    </row>
    <row r="3" spans="1:31" ht="27" customHeight="1" x14ac:dyDescent="0.25">
      <c r="A3" s="21"/>
      <c r="B3" s="22"/>
      <c r="C3" s="22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89" t="s">
        <v>57</v>
      </c>
      <c r="P3" s="90"/>
      <c r="Q3" s="91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20"/>
    </row>
    <row r="4" spans="1:31" ht="27" customHeight="1" thickBot="1" x14ac:dyDescent="0.3">
      <c r="A4" s="23"/>
      <c r="B4" s="24"/>
      <c r="C4" s="24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83"/>
      <c r="R4" s="83"/>
      <c r="S4" s="83"/>
      <c r="T4" s="83"/>
      <c r="U4" s="19"/>
      <c r="V4" s="19"/>
      <c r="W4" s="19"/>
      <c r="X4" s="19"/>
      <c r="Y4" s="19"/>
      <c r="Z4" s="19"/>
      <c r="AA4" s="19"/>
      <c r="AB4" s="19"/>
      <c r="AC4" s="65"/>
      <c r="AD4" s="65"/>
      <c r="AE4" s="25"/>
    </row>
    <row r="5" spans="1:31" ht="27" customHeight="1" x14ac:dyDescent="0.25">
      <c r="A5" s="23"/>
      <c r="B5" s="24"/>
      <c r="C5" s="24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9"/>
      <c r="R5" s="9"/>
      <c r="S5" s="9"/>
      <c r="T5" s="9"/>
      <c r="U5" s="9"/>
      <c r="V5" s="9"/>
      <c r="W5" s="9"/>
      <c r="X5" s="97" t="s">
        <v>78</v>
      </c>
      <c r="Y5" s="98"/>
      <c r="Z5" s="98"/>
      <c r="AA5" s="98"/>
      <c r="AB5" s="99"/>
      <c r="AC5" s="67"/>
      <c r="AD5" s="19"/>
      <c r="AE5" s="25"/>
    </row>
    <row r="6" spans="1:31" ht="27" customHeight="1" x14ac:dyDescent="0.25">
      <c r="A6" s="23"/>
      <c r="B6" s="24"/>
      <c r="C6" s="24"/>
      <c r="D6" s="19"/>
      <c r="E6" s="19"/>
      <c r="F6" s="19"/>
      <c r="G6" s="19"/>
      <c r="H6" s="19"/>
      <c r="I6" s="19"/>
      <c r="J6" s="19"/>
      <c r="K6" s="19"/>
      <c r="L6" s="19"/>
      <c r="M6" s="83"/>
      <c r="N6" s="19"/>
      <c r="O6" s="19"/>
      <c r="P6" s="19"/>
      <c r="Q6" s="26"/>
      <c r="R6" s="9"/>
      <c r="S6" s="9"/>
      <c r="T6" s="9"/>
      <c r="U6" s="19"/>
      <c r="V6" s="19"/>
      <c r="W6" s="19"/>
      <c r="X6" s="102" t="s">
        <v>2</v>
      </c>
      <c r="Y6" s="103"/>
      <c r="Z6" s="83" t="s">
        <v>3</v>
      </c>
      <c r="AA6" s="83" t="s">
        <v>56</v>
      </c>
      <c r="AB6" s="60" t="s">
        <v>4</v>
      </c>
      <c r="AC6" s="68"/>
      <c r="AD6" s="19"/>
      <c r="AE6" s="25"/>
    </row>
    <row r="7" spans="1:31" ht="27" customHeight="1" thickBot="1" x14ac:dyDescent="0.3">
      <c r="A7" s="17"/>
      <c r="B7" s="18"/>
      <c r="C7" s="1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8"/>
      <c r="R7" s="8"/>
      <c r="S7" s="8"/>
      <c r="T7" s="8"/>
      <c r="U7" s="9"/>
      <c r="V7" s="9"/>
      <c r="W7" s="9"/>
      <c r="X7" s="106">
        <v>22744</v>
      </c>
      <c r="Y7" s="107"/>
      <c r="Z7" s="87">
        <v>20903</v>
      </c>
      <c r="AA7" s="87">
        <v>18993</v>
      </c>
      <c r="AB7" s="63">
        <v>17234</v>
      </c>
      <c r="AC7" s="68"/>
      <c r="AD7" s="9"/>
      <c r="AE7" s="20"/>
    </row>
    <row r="8" spans="1:31" ht="27" customHeight="1" x14ac:dyDescent="0.25">
      <c r="A8" s="17"/>
      <c r="B8" s="18"/>
      <c r="C8" s="1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8"/>
      <c r="R8" s="8"/>
      <c r="S8" s="8"/>
      <c r="T8" s="8"/>
      <c r="U8" s="9"/>
      <c r="V8" s="9"/>
      <c r="W8" s="9"/>
      <c r="X8" s="9"/>
      <c r="Y8" s="9"/>
      <c r="Z8" s="9"/>
      <c r="AA8" s="9"/>
      <c r="AB8" s="9"/>
      <c r="AC8" s="66"/>
      <c r="AD8" s="66"/>
      <c r="AE8" s="20"/>
    </row>
    <row r="9" spans="1:31" ht="27" customHeight="1" x14ac:dyDescent="0.25">
      <c r="A9" s="17"/>
      <c r="B9" s="18"/>
      <c r="C9" s="1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8"/>
      <c r="R9" s="8"/>
      <c r="S9" s="8"/>
      <c r="T9" s="8"/>
      <c r="U9" s="9"/>
      <c r="V9" s="9"/>
      <c r="W9" s="9"/>
      <c r="X9" s="9"/>
      <c r="Y9" s="9"/>
      <c r="Z9" s="9"/>
      <c r="AA9" s="9"/>
      <c r="AB9" s="9"/>
      <c r="AC9" s="9"/>
      <c r="AD9" s="9"/>
      <c r="AE9" s="20"/>
    </row>
    <row r="10" spans="1:31" ht="27" customHeight="1" x14ac:dyDescent="0.25">
      <c r="A10" s="27" t="s">
        <v>322</v>
      </c>
      <c r="B10" s="2"/>
      <c r="C10" s="2"/>
      <c r="D10" s="28"/>
      <c r="E10" s="28"/>
      <c r="F10" s="28"/>
      <c r="G10" s="29"/>
      <c r="H10" s="30"/>
      <c r="I10" s="1" t="s">
        <v>41</v>
      </c>
      <c r="J10" s="26"/>
      <c r="K10" s="26"/>
      <c r="L10" s="26"/>
      <c r="M10" s="26"/>
      <c r="N10" s="82"/>
      <c r="O10" s="82"/>
      <c r="P10" s="82"/>
      <c r="Q10" s="30"/>
      <c r="R10" s="8"/>
      <c r="S10" s="2" t="s">
        <v>43</v>
      </c>
      <c r="T10" s="8"/>
      <c r="U10" s="9"/>
      <c r="V10" s="9"/>
      <c r="W10" s="31"/>
      <c r="X10" s="9"/>
      <c r="Y10" s="32"/>
      <c r="Z10" s="33"/>
      <c r="AA10" s="82" t="s">
        <v>44</v>
      </c>
      <c r="AB10" s="82"/>
      <c r="AC10" s="34"/>
      <c r="AD10" s="35"/>
      <c r="AE10" s="20"/>
    </row>
    <row r="11" spans="1:31" ht="27" customHeight="1" x14ac:dyDescent="0.25">
      <c r="A11" s="36"/>
      <c r="B11" s="37"/>
      <c r="C11" s="37"/>
      <c r="D11" s="38"/>
      <c r="E11" s="38"/>
      <c r="F11" s="38"/>
      <c r="G11" s="38"/>
      <c r="H11" s="39"/>
      <c r="I11" s="82" t="s">
        <v>82</v>
      </c>
      <c r="J11" s="26"/>
      <c r="K11" s="26"/>
      <c r="L11" s="26"/>
      <c r="M11" s="26"/>
      <c r="N11" s="82"/>
      <c r="O11" s="82"/>
      <c r="P11" s="26"/>
      <c r="Q11" s="9"/>
      <c r="R11" s="9"/>
      <c r="S11" s="38"/>
      <c r="T11" s="8"/>
      <c r="U11" s="9"/>
      <c r="V11" s="9"/>
      <c r="W11" s="9"/>
      <c r="X11" s="9"/>
      <c r="Y11" s="9"/>
      <c r="Z11" s="40"/>
      <c r="AA11" s="9"/>
      <c r="AB11" s="9"/>
      <c r="AC11" s="9"/>
      <c r="AD11" s="9"/>
      <c r="AE11" s="20"/>
    </row>
    <row r="12" spans="1:31" ht="29.25" customHeight="1" x14ac:dyDescent="0.25">
      <c r="A12" s="41" t="s">
        <v>7</v>
      </c>
      <c r="B12" s="42"/>
      <c r="C12" s="42"/>
      <c r="D12" s="2"/>
      <c r="E12" s="2"/>
      <c r="F12" s="2"/>
      <c r="G12" s="2"/>
      <c r="H12" s="86" t="s">
        <v>8</v>
      </c>
      <c r="I12" s="2" t="s">
        <v>489</v>
      </c>
      <c r="J12" s="9"/>
      <c r="K12" s="8"/>
      <c r="L12" s="9"/>
      <c r="M12" s="9"/>
      <c r="N12" s="9"/>
      <c r="O12" s="9"/>
      <c r="P12" s="9"/>
      <c r="Q12" s="9" t="s">
        <v>84</v>
      </c>
      <c r="R12" s="8"/>
      <c r="S12" s="8"/>
      <c r="T12" s="8"/>
      <c r="U12" s="9"/>
      <c r="V12" s="9"/>
      <c r="W12" s="9"/>
      <c r="X12" s="9"/>
      <c r="Y12" s="9"/>
      <c r="Z12" s="9"/>
      <c r="AA12" s="9"/>
      <c r="AB12" s="9"/>
      <c r="AC12" s="9"/>
      <c r="AD12" s="86" t="s">
        <v>9</v>
      </c>
      <c r="AE12" s="43" t="s">
        <v>525</v>
      </c>
    </row>
    <row r="13" spans="1:31" s="46" customFormat="1" ht="53.25" customHeight="1" x14ac:dyDescent="0.25">
      <c r="A13" s="104" t="s">
        <v>10</v>
      </c>
      <c r="B13" s="92" t="s">
        <v>72</v>
      </c>
      <c r="C13" s="92" t="s">
        <v>73</v>
      </c>
      <c r="D13" s="92" t="s">
        <v>11</v>
      </c>
      <c r="E13" s="92" t="s">
        <v>48</v>
      </c>
      <c r="F13" s="92" t="s">
        <v>49</v>
      </c>
      <c r="G13" s="92" t="s">
        <v>12</v>
      </c>
      <c r="H13" s="92" t="s">
        <v>13</v>
      </c>
      <c r="I13" s="92" t="s">
        <v>14</v>
      </c>
      <c r="J13" s="92" t="s">
        <v>15</v>
      </c>
      <c r="K13" s="92" t="s">
        <v>279</v>
      </c>
      <c r="L13" s="92" t="s">
        <v>17</v>
      </c>
      <c r="M13" s="92" t="s">
        <v>18</v>
      </c>
      <c r="N13" s="92" t="s">
        <v>19</v>
      </c>
      <c r="O13" s="95" t="s">
        <v>20</v>
      </c>
      <c r="P13" s="92" t="s">
        <v>21</v>
      </c>
      <c r="Q13" s="10"/>
      <c r="R13" s="10"/>
      <c r="S13" s="44" t="s">
        <v>46</v>
      </c>
      <c r="T13" s="10"/>
      <c r="U13" s="10"/>
      <c r="V13" s="10"/>
      <c r="W13" s="10"/>
      <c r="X13" s="10"/>
      <c r="Y13" s="84"/>
      <c r="Z13" s="84" t="s">
        <v>24</v>
      </c>
      <c r="AA13" s="84" t="s">
        <v>25</v>
      </c>
      <c r="AB13" s="95" t="s">
        <v>60</v>
      </c>
      <c r="AC13" s="84" t="s">
        <v>26</v>
      </c>
      <c r="AD13" s="85" t="s">
        <v>27</v>
      </c>
      <c r="AE13" s="45" t="s">
        <v>28</v>
      </c>
    </row>
    <row r="14" spans="1:31" s="48" customFormat="1" ht="60" customHeight="1" x14ac:dyDescent="0.35">
      <c r="A14" s="105"/>
      <c r="B14" s="94"/>
      <c r="C14" s="94"/>
      <c r="D14" s="94"/>
      <c r="E14" s="94"/>
      <c r="F14" s="94"/>
      <c r="G14" s="92"/>
      <c r="H14" s="92"/>
      <c r="I14" s="92"/>
      <c r="J14" s="92"/>
      <c r="K14" s="92"/>
      <c r="L14" s="92"/>
      <c r="M14" s="92"/>
      <c r="N14" s="92"/>
      <c r="O14" s="96"/>
      <c r="P14" s="94"/>
      <c r="Q14" s="84" t="s">
        <v>29</v>
      </c>
      <c r="R14" s="84" t="s">
        <v>30</v>
      </c>
      <c r="S14" s="84" t="s">
        <v>42</v>
      </c>
      <c r="T14" s="84" t="s">
        <v>31</v>
      </c>
      <c r="U14" s="84" t="s">
        <v>32</v>
      </c>
      <c r="V14" s="84" t="s">
        <v>33</v>
      </c>
      <c r="W14" s="84" t="s">
        <v>34</v>
      </c>
      <c r="X14" s="84" t="s">
        <v>35</v>
      </c>
      <c r="Y14" s="84" t="s">
        <v>23</v>
      </c>
      <c r="Z14" s="84" t="s">
        <v>36</v>
      </c>
      <c r="AA14" s="84" t="s">
        <v>37</v>
      </c>
      <c r="AB14" s="96"/>
      <c r="AC14" s="10"/>
      <c r="AD14" s="47"/>
      <c r="AE14" s="45" t="s">
        <v>38</v>
      </c>
    </row>
    <row r="15" spans="1:31" s="46" customFormat="1" x14ac:dyDescent="0.25">
      <c r="A15" s="80">
        <v>1</v>
      </c>
      <c r="B15" s="11">
        <v>2</v>
      </c>
      <c r="C15" s="80">
        <v>3</v>
      </c>
      <c r="D15" s="80">
        <v>4</v>
      </c>
      <c r="E15" s="11">
        <v>5</v>
      </c>
      <c r="F15" s="80">
        <v>6</v>
      </c>
      <c r="G15" s="80">
        <v>7</v>
      </c>
      <c r="H15" s="11">
        <v>8</v>
      </c>
      <c r="I15" s="80">
        <v>9</v>
      </c>
      <c r="J15" s="80">
        <v>10</v>
      </c>
      <c r="K15" s="11">
        <v>11</v>
      </c>
      <c r="L15" s="80">
        <v>12</v>
      </c>
      <c r="M15" s="80">
        <v>13</v>
      </c>
      <c r="N15" s="11">
        <v>14</v>
      </c>
      <c r="O15" s="80">
        <v>15</v>
      </c>
      <c r="P15" s="80">
        <v>16</v>
      </c>
      <c r="Q15" s="11">
        <v>17</v>
      </c>
      <c r="R15" s="80">
        <v>18</v>
      </c>
      <c r="S15" s="80">
        <v>19</v>
      </c>
      <c r="T15" s="11">
        <v>20</v>
      </c>
      <c r="U15" s="80">
        <v>21</v>
      </c>
      <c r="V15" s="80">
        <v>22</v>
      </c>
      <c r="W15" s="11">
        <v>23</v>
      </c>
      <c r="X15" s="80">
        <v>24</v>
      </c>
      <c r="Y15" s="80">
        <v>25</v>
      </c>
      <c r="Z15" s="11">
        <v>26</v>
      </c>
      <c r="AA15" s="80">
        <v>27</v>
      </c>
      <c r="AB15" s="80">
        <v>28</v>
      </c>
      <c r="AC15" s="11">
        <v>29</v>
      </c>
      <c r="AD15" s="80">
        <v>30</v>
      </c>
      <c r="AE15" s="80">
        <v>31</v>
      </c>
    </row>
    <row r="16" spans="1:31" s="46" customFormat="1" ht="30" customHeight="1" x14ac:dyDescent="0.25">
      <c r="A16" s="49">
        <v>1</v>
      </c>
      <c r="B16" s="3" t="s">
        <v>97</v>
      </c>
      <c r="C16" s="50">
        <v>2780</v>
      </c>
      <c r="D16" s="3" t="s">
        <v>164</v>
      </c>
      <c r="E16" s="3">
        <v>100338849770</v>
      </c>
      <c r="F16" s="3">
        <v>2007112373</v>
      </c>
      <c r="G16" s="11">
        <v>20903</v>
      </c>
      <c r="H16" s="6">
        <v>28</v>
      </c>
      <c r="I16" s="51" t="s">
        <v>39</v>
      </c>
      <c r="J16" s="52">
        <v>19509</v>
      </c>
      <c r="K16" s="51" t="s">
        <v>39</v>
      </c>
      <c r="L16" s="51" t="s">
        <v>39</v>
      </c>
      <c r="M16" s="51" t="s">
        <v>39</v>
      </c>
      <c r="N16" s="11">
        <v>0</v>
      </c>
      <c r="O16" s="11">
        <v>0</v>
      </c>
      <c r="P16" s="52">
        <f>SUM(J16:O16)</f>
        <v>19509</v>
      </c>
      <c r="Q16" s="11">
        <v>2341</v>
      </c>
      <c r="R16" s="64">
        <v>147</v>
      </c>
      <c r="S16" s="11">
        <v>0.75</v>
      </c>
      <c r="T16" s="11" t="s">
        <v>39</v>
      </c>
      <c r="U16" s="11" t="s">
        <v>39</v>
      </c>
      <c r="V16" s="11">
        <v>203</v>
      </c>
      <c r="W16" s="11" t="s">
        <v>39</v>
      </c>
      <c r="X16" s="64">
        <f>SUM(Q16:W16)</f>
        <v>2691.75</v>
      </c>
      <c r="Y16" s="53">
        <f>P16-X16</f>
        <v>16817.25</v>
      </c>
      <c r="Z16" s="51" t="s">
        <v>39</v>
      </c>
      <c r="AA16" s="54" t="s">
        <v>85</v>
      </c>
      <c r="AB16" s="54" t="s">
        <v>63</v>
      </c>
      <c r="AC16" s="55" t="s">
        <v>524</v>
      </c>
      <c r="AD16" s="11"/>
      <c r="AE16" s="56"/>
    </row>
    <row r="17" spans="1:171" s="79" customFormat="1" ht="27" customHeight="1" x14ac:dyDescent="0.25">
      <c r="A17" s="49">
        <v>2</v>
      </c>
      <c r="B17" s="3" t="s">
        <v>98</v>
      </c>
      <c r="C17" s="50">
        <v>2145</v>
      </c>
      <c r="D17" s="3" t="s">
        <v>165</v>
      </c>
      <c r="E17" s="3">
        <v>100115938838</v>
      </c>
      <c r="F17" s="3">
        <v>2012607375</v>
      </c>
      <c r="G17" s="11">
        <v>20903</v>
      </c>
      <c r="H17" s="6">
        <v>12</v>
      </c>
      <c r="I17" s="51" t="s">
        <v>39</v>
      </c>
      <c r="J17" s="52">
        <v>8361</v>
      </c>
      <c r="K17" s="51" t="s">
        <v>39</v>
      </c>
      <c r="L17" s="51" t="s">
        <v>39</v>
      </c>
      <c r="M17" s="51" t="s">
        <v>39</v>
      </c>
      <c r="N17" s="11">
        <v>0</v>
      </c>
      <c r="O17" s="11">
        <v>0</v>
      </c>
      <c r="P17" s="52">
        <f t="shared" ref="P17:P80" si="0">SUM(J17:O17)</f>
        <v>8361</v>
      </c>
      <c r="Q17" s="11">
        <v>1003</v>
      </c>
      <c r="R17" s="64">
        <v>63</v>
      </c>
      <c r="S17" s="11">
        <v>0.75</v>
      </c>
      <c r="T17" s="11" t="s">
        <v>39</v>
      </c>
      <c r="U17" s="11" t="s">
        <v>39</v>
      </c>
      <c r="V17" s="11">
        <v>0</v>
      </c>
      <c r="W17" s="11" t="s">
        <v>39</v>
      </c>
      <c r="X17" s="64">
        <f>SUM(Q17:W17)</f>
        <v>1066.75</v>
      </c>
      <c r="Y17" s="53">
        <f>P17-X17</f>
        <v>7294.25</v>
      </c>
      <c r="Z17" s="51" t="s">
        <v>39</v>
      </c>
      <c r="AA17" s="54" t="s">
        <v>228</v>
      </c>
      <c r="AB17" s="54" t="s">
        <v>63</v>
      </c>
      <c r="AC17" s="55" t="s">
        <v>524</v>
      </c>
      <c r="AD17" s="11"/>
      <c r="AE17" s="56"/>
    </row>
    <row r="18" spans="1:171" s="46" customFormat="1" ht="30" customHeight="1" x14ac:dyDescent="0.25">
      <c r="A18" s="49">
        <v>3</v>
      </c>
      <c r="B18" s="3" t="s">
        <v>99</v>
      </c>
      <c r="C18" s="50">
        <v>2065</v>
      </c>
      <c r="D18" s="3" t="s">
        <v>166</v>
      </c>
      <c r="E18" s="3">
        <v>100512128298</v>
      </c>
      <c r="F18" s="3">
        <v>2015655110</v>
      </c>
      <c r="G18" s="11">
        <v>20903</v>
      </c>
      <c r="H18" s="6">
        <v>30</v>
      </c>
      <c r="I18" s="51" t="s">
        <v>39</v>
      </c>
      <c r="J18" s="52">
        <v>20903</v>
      </c>
      <c r="K18" s="51" t="s">
        <v>39</v>
      </c>
      <c r="L18" s="51" t="s">
        <v>39</v>
      </c>
      <c r="M18" s="51" t="s">
        <v>39</v>
      </c>
      <c r="N18" s="11">
        <v>0</v>
      </c>
      <c r="O18" s="11">
        <v>0</v>
      </c>
      <c r="P18" s="52">
        <f t="shared" si="0"/>
        <v>20903</v>
      </c>
      <c r="Q18" s="11">
        <v>2508</v>
      </c>
      <c r="R18" s="64">
        <v>157</v>
      </c>
      <c r="S18" s="11">
        <v>0.75</v>
      </c>
      <c r="T18" s="11" t="s">
        <v>39</v>
      </c>
      <c r="U18" s="11" t="s">
        <v>39</v>
      </c>
      <c r="V18" s="11">
        <v>0</v>
      </c>
      <c r="W18" s="11" t="s">
        <v>39</v>
      </c>
      <c r="X18" s="64">
        <f>SUM(Q18:W18)</f>
        <v>2665.75</v>
      </c>
      <c r="Y18" s="53">
        <f>P18-X18</f>
        <v>18237.25</v>
      </c>
      <c r="Z18" s="51" t="s">
        <v>39</v>
      </c>
      <c r="AA18" s="54" t="s">
        <v>313</v>
      </c>
      <c r="AB18" s="54" t="s">
        <v>64</v>
      </c>
      <c r="AC18" s="55" t="s">
        <v>524</v>
      </c>
      <c r="AD18" s="11"/>
      <c r="AE18" s="56"/>
    </row>
    <row r="19" spans="1:171" s="46" customFormat="1" ht="30" customHeight="1" x14ac:dyDescent="0.25">
      <c r="A19" s="49">
        <v>4</v>
      </c>
      <c r="B19" s="3" t="s">
        <v>100</v>
      </c>
      <c r="C19" s="50">
        <v>2641</v>
      </c>
      <c r="D19" s="3" t="s">
        <v>167</v>
      </c>
      <c r="E19" s="3">
        <v>100626206084</v>
      </c>
      <c r="F19" s="3">
        <v>2012716133</v>
      </c>
      <c r="G19" s="11">
        <v>20903</v>
      </c>
      <c r="H19" s="6">
        <v>30</v>
      </c>
      <c r="I19" s="51" t="s">
        <v>39</v>
      </c>
      <c r="J19" s="52">
        <v>20903</v>
      </c>
      <c r="K19" s="51" t="s">
        <v>39</v>
      </c>
      <c r="L19" s="51" t="s">
        <v>39</v>
      </c>
      <c r="M19" s="51" t="s">
        <v>39</v>
      </c>
      <c r="N19" s="11">
        <v>0</v>
      </c>
      <c r="O19" s="11">
        <v>0</v>
      </c>
      <c r="P19" s="52">
        <f t="shared" si="0"/>
        <v>20903</v>
      </c>
      <c r="Q19" s="11">
        <v>2508</v>
      </c>
      <c r="R19" s="64">
        <v>157</v>
      </c>
      <c r="S19" s="11">
        <v>0.75</v>
      </c>
      <c r="T19" s="11" t="s">
        <v>39</v>
      </c>
      <c r="U19" s="11" t="s">
        <v>39</v>
      </c>
      <c r="V19" s="11">
        <v>411</v>
      </c>
      <c r="W19" s="11" t="s">
        <v>39</v>
      </c>
      <c r="X19" s="64">
        <f>SUM(Q19:W19)</f>
        <v>3076.75</v>
      </c>
      <c r="Y19" s="53">
        <f>P19-X19</f>
        <v>17826.25</v>
      </c>
      <c r="Z19" s="51" t="s">
        <v>39</v>
      </c>
      <c r="AA19" s="54" t="s">
        <v>229</v>
      </c>
      <c r="AB19" s="54" t="s">
        <v>63</v>
      </c>
      <c r="AC19" s="55" t="s">
        <v>524</v>
      </c>
      <c r="AD19" s="11"/>
      <c r="AE19" s="56"/>
    </row>
    <row r="20" spans="1:171" s="46" customFormat="1" ht="30" customHeight="1" x14ac:dyDescent="0.25">
      <c r="A20" s="49">
        <v>5</v>
      </c>
      <c r="B20" s="3" t="s">
        <v>101</v>
      </c>
      <c r="C20" s="50">
        <v>2027</v>
      </c>
      <c r="D20" s="3" t="s">
        <v>168</v>
      </c>
      <c r="E20" s="3">
        <v>100726958874</v>
      </c>
      <c r="F20" s="3">
        <v>2014517652</v>
      </c>
      <c r="G20" s="11">
        <v>20903</v>
      </c>
      <c r="H20" s="6">
        <v>28</v>
      </c>
      <c r="I20" s="51" t="s">
        <v>39</v>
      </c>
      <c r="J20" s="52">
        <v>19509</v>
      </c>
      <c r="K20" s="51" t="s">
        <v>39</v>
      </c>
      <c r="L20" s="51" t="s">
        <v>39</v>
      </c>
      <c r="M20" s="51" t="s">
        <v>39</v>
      </c>
      <c r="N20" s="11">
        <v>0</v>
      </c>
      <c r="O20" s="11">
        <v>0</v>
      </c>
      <c r="P20" s="52">
        <f t="shared" si="0"/>
        <v>19509</v>
      </c>
      <c r="Q20" s="11">
        <v>2341</v>
      </c>
      <c r="R20" s="64">
        <v>147</v>
      </c>
      <c r="S20" s="11">
        <v>0.75</v>
      </c>
      <c r="T20" s="11" t="s">
        <v>39</v>
      </c>
      <c r="U20" s="11" t="s">
        <v>39</v>
      </c>
      <c r="V20" s="11">
        <v>0</v>
      </c>
      <c r="W20" s="11" t="s">
        <v>39</v>
      </c>
      <c r="X20" s="64">
        <f>SUM(Q20:W20)</f>
        <v>2488.75</v>
      </c>
      <c r="Y20" s="53">
        <f>P20-X20</f>
        <v>17020.25</v>
      </c>
      <c r="Z20" s="51" t="s">
        <v>39</v>
      </c>
      <c r="AA20" s="54" t="s">
        <v>86</v>
      </c>
      <c r="AB20" s="54" t="s">
        <v>65</v>
      </c>
      <c r="AC20" s="55" t="s">
        <v>524</v>
      </c>
      <c r="AD20" s="11"/>
      <c r="AE20" s="56"/>
    </row>
    <row r="21" spans="1:171" s="46" customFormat="1" ht="30" customHeight="1" x14ac:dyDescent="0.25">
      <c r="A21" s="49">
        <v>6</v>
      </c>
      <c r="B21" s="3" t="s">
        <v>102</v>
      </c>
      <c r="C21" s="50">
        <v>2070</v>
      </c>
      <c r="D21" s="3" t="s">
        <v>169</v>
      </c>
      <c r="E21" s="3">
        <v>100727581513</v>
      </c>
      <c r="F21" s="3">
        <v>2016142191</v>
      </c>
      <c r="G21" s="11">
        <v>20903</v>
      </c>
      <c r="H21" s="6">
        <v>30</v>
      </c>
      <c r="I21" s="51" t="s">
        <v>39</v>
      </c>
      <c r="J21" s="52">
        <v>20903</v>
      </c>
      <c r="K21" s="51" t="s">
        <v>39</v>
      </c>
      <c r="L21" s="51" t="s">
        <v>39</v>
      </c>
      <c r="M21" s="51" t="s">
        <v>39</v>
      </c>
      <c r="N21" s="11">
        <v>0</v>
      </c>
      <c r="O21" s="11">
        <v>0</v>
      </c>
      <c r="P21" s="52">
        <f t="shared" si="0"/>
        <v>20903</v>
      </c>
      <c r="Q21" s="11">
        <v>2508</v>
      </c>
      <c r="R21" s="64">
        <v>158</v>
      </c>
      <c r="S21" s="11">
        <v>0.75</v>
      </c>
      <c r="T21" s="11" t="s">
        <v>39</v>
      </c>
      <c r="U21" s="11" t="s">
        <v>39</v>
      </c>
      <c r="V21" s="11">
        <v>0</v>
      </c>
      <c r="W21" s="11" t="s">
        <v>39</v>
      </c>
      <c r="X21" s="64">
        <f>SUM(Q21:W21)</f>
        <v>2666.75</v>
      </c>
      <c r="Y21" s="53">
        <f>P21-X21</f>
        <v>18236.25</v>
      </c>
      <c r="Z21" s="51" t="s">
        <v>39</v>
      </c>
      <c r="AA21" s="54" t="s">
        <v>51</v>
      </c>
      <c r="AB21" s="54" t="s">
        <v>65</v>
      </c>
      <c r="AC21" s="55" t="s">
        <v>524</v>
      </c>
      <c r="AD21" s="11"/>
      <c r="AE21" s="56"/>
    </row>
    <row r="22" spans="1:171" s="46" customFormat="1" ht="30" customHeight="1" x14ac:dyDescent="0.25">
      <c r="A22" s="49">
        <v>7</v>
      </c>
      <c r="B22" s="3" t="s">
        <v>103</v>
      </c>
      <c r="C22" s="50">
        <v>2076</v>
      </c>
      <c r="D22" s="3" t="s">
        <v>170</v>
      </c>
      <c r="E22" s="3">
        <v>100726659036</v>
      </c>
      <c r="F22" s="3">
        <v>2011850568</v>
      </c>
      <c r="G22" s="11">
        <v>20903</v>
      </c>
      <c r="H22" s="6">
        <v>30</v>
      </c>
      <c r="I22" s="51" t="s">
        <v>39</v>
      </c>
      <c r="J22" s="52">
        <v>20903</v>
      </c>
      <c r="K22" s="51" t="s">
        <v>39</v>
      </c>
      <c r="L22" s="51" t="s">
        <v>39</v>
      </c>
      <c r="M22" s="51" t="s">
        <v>39</v>
      </c>
      <c r="N22" s="11">
        <v>0</v>
      </c>
      <c r="O22" s="11">
        <v>0</v>
      </c>
      <c r="P22" s="52">
        <f t="shared" si="0"/>
        <v>20903</v>
      </c>
      <c r="Q22" s="11">
        <v>2508</v>
      </c>
      <c r="R22" s="64">
        <v>157</v>
      </c>
      <c r="S22" s="11">
        <v>0.75</v>
      </c>
      <c r="T22" s="11" t="s">
        <v>39</v>
      </c>
      <c r="U22" s="11" t="s">
        <v>39</v>
      </c>
      <c r="V22" s="11">
        <v>0</v>
      </c>
      <c r="W22" s="11" t="s">
        <v>39</v>
      </c>
      <c r="X22" s="64">
        <f>SUM(Q22:W22)</f>
        <v>2665.75</v>
      </c>
      <c r="Y22" s="53">
        <f>P22-X22</f>
        <v>18237.25</v>
      </c>
      <c r="Z22" s="51" t="s">
        <v>39</v>
      </c>
      <c r="AA22" s="54" t="s">
        <v>76</v>
      </c>
      <c r="AB22" s="54" t="s">
        <v>65</v>
      </c>
      <c r="AC22" s="55" t="s">
        <v>524</v>
      </c>
      <c r="AD22" s="11"/>
      <c r="AE22" s="56"/>
    </row>
    <row r="23" spans="1:171" s="46" customFormat="1" ht="30" customHeight="1" x14ac:dyDescent="0.25">
      <c r="A23" s="49">
        <v>8</v>
      </c>
      <c r="B23" s="3" t="s">
        <v>104</v>
      </c>
      <c r="C23" s="50">
        <v>2125</v>
      </c>
      <c r="D23" s="4" t="s">
        <v>171</v>
      </c>
      <c r="E23" s="3">
        <v>100753752357</v>
      </c>
      <c r="F23" s="3">
        <v>2016180273</v>
      </c>
      <c r="G23" s="11">
        <v>20903</v>
      </c>
      <c r="H23" s="6">
        <v>30</v>
      </c>
      <c r="I23" s="51" t="s">
        <v>39</v>
      </c>
      <c r="J23" s="52">
        <v>20903</v>
      </c>
      <c r="K23" s="51" t="s">
        <v>39</v>
      </c>
      <c r="L23" s="51" t="s">
        <v>39</v>
      </c>
      <c r="M23" s="51" t="s">
        <v>39</v>
      </c>
      <c r="N23" s="11">
        <v>0</v>
      </c>
      <c r="O23" s="11">
        <v>0</v>
      </c>
      <c r="P23" s="52">
        <f t="shared" si="0"/>
        <v>20903</v>
      </c>
      <c r="Q23" s="11">
        <v>2508</v>
      </c>
      <c r="R23" s="64">
        <v>157</v>
      </c>
      <c r="S23" s="11">
        <v>0.75</v>
      </c>
      <c r="T23" s="11" t="s">
        <v>39</v>
      </c>
      <c r="U23" s="11" t="s">
        <v>39</v>
      </c>
      <c r="V23" s="11">
        <v>0</v>
      </c>
      <c r="W23" s="11" t="s">
        <v>39</v>
      </c>
      <c r="X23" s="64">
        <f>SUM(Q23:W23)</f>
        <v>2665.75</v>
      </c>
      <c r="Y23" s="53">
        <f>P23-X23</f>
        <v>18237.25</v>
      </c>
      <c r="Z23" s="51" t="s">
        <v>39</v>
      </c>
      <c r="AA23" s="54" t="s">
        <v>52</v>
      </c>
      <c r="AB23" s="54" t="s">
        <v>63</v>
      </c>
      <c r="AC23" s="55" t="s">
        <v>524</v>
      </c>
      <c r="AD23" s="11"/>
      <c r="AE23" s="56"/>
    </row>
    <row r="24" spans="1:171" s="46" customFormat="1" ht="30" customHeight="1" x14ac:dyDescent="0.25">
      <c r="A24" s="49">
        <v>9</v>
      </c>
      <c r="B24" s="3" t="s">
        <v>105</v>
      </c>
      <c r="C24" s="50">
        <v>2192</v>
      </c>
      <c r="D24" s="4" t="s">
        <v>172</v>
      </c>
      <c r="E24" s="3">
        <v>100913105787</v>
      </c>
      <c r="F24" s="3">
        <v>2016251154</v>
      </c>
      <c r="G24" s="11">
        <v>17234</v>
      </c>
      <c r="H24" s="6">
        <v>30</v>
      </c>
      <c r="I24" s="51" t="s">
        <v>39</v>
      </c>
      <c r="J24" s="52">
        <v>17234</v>
      </c>
      <c r="K24" s="51" t="s">
        <v>39</v>
      </c>
      <c r="L24" s="51" t="s">
        <v>39</v>
      </c>
      <c r="M24" s="51" t="s">
        <v>39</v>
      </c>
      <c r="N24" s="11">
        <v>0</v>
      </c>
      <c r="O24" s="11">
        <v>0</v>
      </c>
      <c r="P24" s="52">
        <f t="shared" si="0"/>
        <v>17234</v>
      </c>
      <c r="Q24" s="11">
        <v>2068</v>
      </c>
      <c r="R24" s="64">
        <v>130</v>
      </c>
      <c r="S24" s="11">
        <v>0.75</v>
      </c>
      <c r="T24" s="11" t="s">
        <v>39</v>
      </c>
      <c r="U24" s="11" t="s">
        <v>39</v>
      </c>
      <c r="V24" s="11">
        <v>0</v>
      </c>
      <c r="W24" s="11" t="s">
        <v>39</v>
      </c>
      <c r="X24" s="64">
        <f>SUM(Q24:W24)</f>
        <v>2198.75</v>
      </c>
      <c r="Y24" s="53">
        <f>P24-X24</f>
        <v>15035.25</v>
      </c>
      <c r="Z24" s="51" t="s">
        <v>39</v>
      </c>
      <c r="AA24" s="54" t="s">
        <v>53</v>
      </c>
      <c r="AB24" s="54" t="s">
        <v>65</v>
      </c>
      <c r="AC24" s="55" t="s">
        <v>524</v>
      </c>
      <c r="AD24" s="11"/>
      <c r="AE24" s="56"/>
    </row>
    <row r="25" spans="1:171" s="46" customFormat="1" ht="30" customHeight="1" x14ac:dyDescent="0.25">
      <c r="A25" s="49">
        <v>10</v>
      </c>
      <c r="B25" s="3" t="s">
        <v>106</v>
      </c>
      <c r="C25" s="50">
        <v>2193</v>
      </c>
      <c r="D25" s="3" t="s">
        <v>173</v>
      </c>
      <c r="E25" s="3">
        <v>100927308949</v>
      </c>
      <c r="F25" s="3">
        <v>2015137310</v>
      </c>
      <c r="G25" s="11">
        <v>17234</v>
      </c>
      <c r="H25" s="6">
        <v>30</v>
      </c>
      <c r="I25" s="51" t="s">
        <v>39</v>
      </c>
      <c r="J25" s="52">
        <v>17234</v>
      </c>
      <c r="K25" s="51" t="s">
        <v>39</v>
      </c>
      <c r="L25" s="51" t="s">
        <v>39</v>
      </c>
      <c r="M25" s="51" t="s">
        <v>39</v>
      </c>
      <c r="N25" s="11">
        <v>0</v>
      </c>
      <c r="O25" s="11">
        <v>0</v>
      </c>
      <c r="P25" s="52">
        <f t="shared" si="0"/>
        <v>17234</v>
      </c>
      <c r="Q25" s="11">
        <v>2068</v>
      </c>
      <c r="R25" s="64">
        <v>130</v>
      </c>
      <c r="S25" s="11">
        <v>0.75</v>
      </c>
      <c r="T25" s="11" t="s">
        <v>39</v>
      </c>
      <c r="U25" s="11" t="s">
        <v>39</v>
      </c>
      <c r="V25" s="11">
        <v>425</v>
      </c>
      <c r="W25" s="11" t="s">
        <v>39</v>
      </c>
      <c r="X25" s="64">
        <f>SUM(Q25:W25)</f>
        <v>2623.75</v>
      </c>
      <c r="Y25" s="53">
        <f>P25-X25</f>
        <v>14610.25</v>
      </c>
      <c r="Z25" s="51" t="s">
        <v>39</v>
      </c>
      <c r="AA25" s="54" t="s">
        <v>50</v>
      </c>
      <c r="AB25" s="54" t="s">
        <v>65</v>
      </c>
      <c r="AC25" s="55" t="s">
        <v>524</v>
      </c>
      <c r="AD25" s="11"/>
      <c r="AE25" s="56"/>
    </row>
    <row r="26" spans="1:171" s="46" customFormat="1" ht="30" customHeight="1" x14ac:dyDescent="0.25">
      <c r="A26" s="49">
        <v>11</v>
      </c>
      <c r="B26" s="3" t="s">
        <v>107</v>
      </c>
      <c r="C26" s="50">
        <v>2901</v>
      </c>
      <c r="D26" s="3" t="s">
        <v>174</v>
      </c>
      <c r="E26" s="3">
        <v>101260836436</v>
      </c>
      <c r="F26" s="3">
        <v>2017028017</v>
      </c>
      <c r="G26" s="11">
        <v>17234</v>
      </c>
      <c r="H26" s="6">
        <v>12.625</v>
      </c>
      <c r="I26" s="51" t="s">
        <v>39</v>
      </c>
      <c r="J26" s="52">
        <v>7253</v>
      </c>
      <c r="K26" s="51" t="s">
        <v>39</v>
      </c>
      <c r="L26" s="51" t="s">
        <v>39</v>
      </c>
      <c r="M26" s="51" t="s">
        <v>39</v>
      </c>
      <c r="N26" s="11">
        <v>0</v>
      </c>
      <c r="O26" s="11">
        <v>0</v>
      </c>
      <c r="P26" s="52">
        <f t="shared" si="0"/>
        <v>7253</v>
      </c>
      <c r="Q26" s="11">
        <v>870</v>
      </c>
      <c r="R26" s="64">
        <v>55</v>
      </c>
      <c r="S26" s="11">
        <v>0.75</v>
      </c>
      <c r="T26" s="11" t="s">
        <v>39</v>
      </c>
      <c r="U26" s="11" t="s">
        <v>39</v>
      </c>
      <c r="V26" s="11">
        <v>0</v>
      </c>
      <c r="W26" s="11" t="s">
        <v>39</v>
      </c>
      <c r="X26" s="64">
        <f>SUM(Q26:W26)</f>
        <v>925.75</v>
      </c>
      <c r="Y26" s="53">
        <f>P26-X26</f>
        <v>6327.25</v>
      </c>
      <c r="Z26" s="51" t="s">
        <v>39</v>
      </c>
      <c r="AA26" s="54" t="s">
        <v>94</v>
      </c>
      <c r="AB26" s="54" t="s">
        <v>67</v>
      </c>
      <c r="AC26" s="55" t="s">
        <v>524</v>
      </c>
      <c r="AD26" s="11"/>
      <c r="AE26" s="56"/>
    </row>
    <row r="27" spans="1:171" s="46" customFormat="1" ht="30" customHeight="1" x14ac:dyDescent="0.25">
      <c r="A27" s="49">
        <v>12</v>
      </c>
      <c r="B27" s="3" t="s">
        <v>108</v>
      </c>
      <c r="C27" s="50">
        <v>2434</v>
      </c>
      <c r="D27" s="5" t="s">
        <v>175</v>
      </c>
      <c r="E27" s="3">
        <v>101272932033</v>
      </c>
      <c r="F27" s="3">
        <v>2017062848</v>
      </c>
      <c r="G27" s="11">
        <v>17234</v>
      </c>
      <c r="H27" s="6">
        <v>30</v>
      </c>
      <c r="I27" s="51" t="s">
        <v>39</v>
      </c>
      <c r="J27" s="52">
        <v>17234</v>
      </c>
      <c r="K27" s="51" t="s">
        <v>39</v>
      </c>
      <c r="L27" s="51" t="s">
        <v>39</v>
      </c>
      <c r="M27" s="51" t="s">
        <v>39</v>
      </c>
      <c r="N27" s="11">
        <v>0</v>
      </c>
      <c r="O27" s="11">
        <v>0</v>
      </c>
      <c r="P27" s="52">
        <f t="shared" si="0"/>
        <v>17234</v>
      </c>
      <c r="Q27" s="11">
        <v>2068</v>
      </c>
      <c r="R27" s="64">
        <v>129</v>
      </c>
      <c r="S27" s="11">
        <v>0.75</v>
      </c>
      <c r="T27" s="11" t="s">
        <v>39</v>
      </c>
      <c r="U27" s="11" t="s">
        <v>39</v>
      </c>
      <c r="V27" s="11">
        <v>0</v>
      </c>
      <c r="W27" s="11" t="s">
        <v>39</v>
      </c>
      <c r="X27" s="64">
        <f>SUM(Q27:W27)</f>
        <v>2197.75</v>
      </c>
      <c r="Y27" s="53">
        <f>P27-X27</f>
        <v>15036.25</v>
      </c>
      <c r="Z27" s="51" t="s">
        <v>39</v>
      </c>
      <c r="AA27" s="54" t="s">
        <v>54</v>
      </c>
      <c r="AB27" s="54" t="s">
        <v>61</v>
      </c>
      <c r="AC27" s="55" t="s">
        <v>524</v>
      </c>
      <c r="AD27" s="11"/>
      <c r="AE27" s="56"/>
    </row>
    <row r="28" spans="1:171" s="46" customFormat="1" ht="30" customHeight="1" x14ac:dyDescent="0.25">
      <c r="A28" s="49">
        <v>13</v>
      </c>
      <c r="B28" s="3" t="s">
        <v>109</v>
      </c>
      <c r="C28" s="50">
        <v>2487</v>
      </c>
      <c r="D28" s="3" t="s">
        <v>176</v>
      </c>
      <c r="E28" s="3">
        <v>101299213914</v>
      </c>
      <c r="F28" s="3">
        <v>2017145485</v>
      </c>
      <c r="G28" s="11">
        <v>20903</v>
      </c>
      <c r="H28" s="6">
        <v>30</v>
      </c>
      <c r="I28" s="51" t="s">
        <v>39</v>
      </c>
      <c r="J28" s="52">
        <v>20903</v>
      </c>
      <c r="K28" s="51" t="s">
        <v>39</v>
      </c>
      <c r="L28" s="51" t="s">
        <v>39</v>
      </c>
      <c r="M28" s="51" t="s">
        <v>39</v>
      </c>
      <c r="N28" s="11">
        <v>0</v>
      </c>
      <c r="O28" s="11">
        <v>0</v>
      </c>
      <c r="P28" s="52">
        <f t="shared" si="0"/>
        <v>20903</v>
      </c>
      <c r="Q28" s="11">
        <v>2508</v>
      </c>
      <c r="R28" s="64">
        <v>157</v>
      </c>
      <c r="S28" s="11">
        <v>0.75</v>
      </c>
      <c r="T28" s="11" t="s">
        <v>39</v>
      </c>
      <c r="U28" s="11" t="s">
        <v>39</v>
      </c>
      <c r="V28" s="11">
        <v>0</v>
      </c>
      <c r="W28" s="11" t="s">
        <v>39</v>
      </c>
      <c r="X28" s="64">
        <f>SUM(Q28:W28)</f>
        <v>2665.75</v>
      </c>
      <c r="Y28" s="53">
        <f>P28-X28</f>
        <v>18237.25</v>
      </c>
      <c r="Z28" s="51" t="s">
        <v>39</v>
      </c>
      <c r="AA28" s="54" t="s">
        <v>81</v>
      </c>
      <c r="AB28" s="54" t="s">
        <v>67</v>
      </c>
      <c r="AC28" s="55" t="s">
        <v>524</v>
      </c>
      <c r="AD28" s="11"/>
      <c r="AE28" s="57"/>
    </row>
    <row r="29" spans="1:171" s="46" customFormat="1" ht="30" customHeight="1" x14ac:dyDescent="0.25">
      <c r="A29" s="49">
        <v>14</v>
      </c>
      <c r="B29" s="3" t="s">
        <v>110</v>
      </c>
      <c r="C29" s="50">
        <v>2492</v>
      </c>
      <c r="D29" s="3" t="s">
        <v>177</v>
      </c>
      <c r="E29" s="3">
        <v>101317681847</v>
      </c>
      <c r="F29" s="3">
        <v>2214094334</v>
      </c>
      <c r="G29" s="11">
        <v>17234</v>
      </c>
      <c r="H29" s="6">
        <v>30</v>
      </c>
      <c r="I29" s="51" t="s">
        <v>39</v>
      </c>
      <c r="J29" s="52">
        <v>17234</v>
      </c>
      <c r="K29" s="51" t="s">
        <v>39</v>
      </c>
      <c r="L29" s="51" t="s">
        <v>39</v>
      </c>
      <c r="M29" s="51" t="s">
        <v>39</v>
      </c>
      <c r="N29" s="11">
        <v>0</v>
      </c>
      <c r="O29" s="11">
        <v>0</v>
      </c>
      <c r="P29" s="52">
        <f t="shared" si="0"/>
        <v>17234</v>
      </c>
      <c r="Q29" s="11">
        <v>2068</v>
      </c>
      <c r="R29" s="64">
        <v>130</v>
      </c>
      <c r="S29" s="11">
        <v>0.75</v>
      </c>
      <c r="T29" s="11" t="s">
        <v>39</v>
      </c>
      <c r="U29" s="11" t="s">
        <v>39</v>
      </c>
      <c r="V29" s="11">
        <v>0</v>
      </c>
      <c r="W29" s="11" t="s">
        <v>39</v>
      </c>
      <c r="X29" s="64">
        <f>SUM(Q29:W29)</f>
        <v>2198.75</v>
      </c>
      <c r="Y29" s="53">
        <f>P29-X29</f>
        <v>15035.25</v>
      </c>
      <c r="Z29" s="51" t="s">
        <v>39</v>
      </c>
      <c r="AA29" s="54" t="s">
        <v>55</v>
      </c>
      <c r="AB29" s="54" t="s">
        <v>67</v>
      </c>
      <c r="AC29" s="55" t="s">
        <v>524</v>
      </c>
      <c r="AD29" s="11"/>
      <c r="AE29" s="56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  <c r="FI29" s="58"/>
      <c r="FJ29" s="58"/>
      <c r="FK29" s="58"/>
      <c r="FL29" s="58"/>
      <c r="FM29" s="58"/>
      <c r="FN29" s="58"/>
      <c r="FO29" s="58"/>
    </row>
    <row r="30" spans="1:171" s="46" customFormat="1" ht="30" customHeight="1" x14ac:dyDescent="0.25">
      <c r="A30" s="49">
        <v>15</v>
      </c>
      <c r="B30" s="3" t="s">
        <v>111</v>
      </c>
      <c r="C30" s="50">
        <v>2550</v>
      </c>
      <c r="D30" s="3" t="s">
        <v>178</v>
      </c>
      <c r="E30" s="3">
        <v>101365010828</v>
      </c>
      <c r="F30" s="3" t="s">
        <v>323</v>
      </c>
      <c r="G30" s="11">
        <v>32170</v>
      </c>
      <c r="H30" s="6">
        <v>30</v>
      </c>
      <c r="I30" s="51" t="s">
        <v>39</v>
      </c>
      <c r="J30" s="52">
        <v>17234</v>
      </c>
      <c r="K30" s="51" t="s">
        <v>39</v>
      </c>
      <c r="L30" s="51" t="s">
        <v>39</v>
      </c>
      <c r="M30" s="51" t="s">
        <v>39</v>
      </c>
      <c r="N30" s="11">
        <v>8617</v>
      </c>
      <c r="O30" s="11">
        <v>6319</v>
      </c>
      <c r="P30" s="52">
        <f t="shared" si="0"/>
        <v>32170</v>
      </c>
      <c r="Q30" s="11">
        <v>2068</v>
      </c>
      <c r="R30" s="64">
        <v>0</v>
      </c>
      <c r="S30" s="11">
        <v>0.75</v>
      </c>
      <c r="T30" s="11" t="s">
        <v>39</v>
      </c>
      <c r="U30" s="11" t="s">
        <v>39</v>
      </c>
      <c r="V30" s="11">
        <v>0</v>
      </c>
      <c r="W30" s="11" t="s">
        <v>39</v>
      </c>
      <c r="X30" s="64">
        <f>SUM(Q30:W30)</f>
        <v>2068.75</v>
      </c>
      <c r="Y30" s="53">
        <f>P30-X30</f>
        <v>30101.25</v>
      </c>
      <c r="Z30" s="51" t="s">
        <v>39</v>
      </c>
      <c r="AA30" s="54" t="s">
        <v>407</v>
      </c>
      <c r="AB30" s="54" t="s">
        <v>65</v>
      </c>
      <c r="AC30" s="55" t="s">
        <v>524</v>
      </c>
      <c r="AD30" s="11"/>
      <c r="AE30" s="56"/>
    </row>
    <row r="31" spans="1:171" s="46" customFormat="1" ht="30" customHeight="1" x14ac:dyDescent="0.25">
      <c r="A31" s="49">
        <v>16</v>
      </c>
      <c r="B31" s="3" t="s">
        <v>112</v>
      </c>
      <c r="C31" s="50">
        <v>2574</v>
      </c>
      <c r="D31" s="3" t="s">
        <v>179</v>
      </c>
      <c r="E31" s="3">
        <v>101402732697</v>
      </c>
      <c r="F31" s="3" t="s">
        <v>323</v>
      </c>
      <c r="G31" s="11">
        <v>32170</v>
      </c>
      <c r="H31" s="6">
        <v>30</v>
      </c>
      <c r="I31" s="51" t="s">
        <v>39</v>
      </c>
      <c r="J31" s="52">
        <v>17234</v>
      </c>
      <c r="K31" s="51" t="s">
        <v>39</v>
      </c>
      <c r="L31" s="51" t="s">
        <v>39</v>
      </c>
      <c r="M31" s="51" t="s">
        <v>39</v>
      </c>
      <c r="N31" s="11">
        <v>8617</v>
      </c>
      <c r="O31" s="11">
        <v>6319</v>
      </c>
      <c r="P31" s="52">
        <f t="shared" si="0"/>
        <v>32170</v>
      </c>
      <c r="Q31" s="11">
        <v>2068</v>
      </c>
      <c r="R31" s="64">
        <v>0</v>
      </c>
      <c r="S31" s="11">
        <v>0.75</v>
      </c>
      <c r="T31" s="11" t="s">
        <v>39</v>
      </c>
      <c r="U31" s="11" t="s">
        <v>39</v>
      </c>
      <c r="V31" s="11">
        <v>0</v>
      </c>
      <c r="W31" s="11" t="s">
        <v>39</v>
      </c>
      <c r="X31" s="64">
        <f>SUM(Q31:W31)</f>
        <v>2068.75</v>
      </c>
      <c r="Y31" s="53">
        <f>P31-X31</f>
        <v>30101.25</v>
      </c>
      <c r="Z31" s="51" t="s">
        <v>39</v>
      </c>
      <c r="AA31" s="54" t="s">
        <v>59</v>
      </c>
      <c r="AB31" s="54" t="s">
        <v>63</v>
      </c>
      <c r="AC31" s="55" t="s">
        <v>524</v>
      </c>
      <c r="AD31" s="11"/>
      <c r="AE31" s="56"/>
    </row>
    <row r="32" spans="1:171" s="46" customFormat="1" ht="30" customHeight="1" x14ac:dyDescent="0.25">
      <c r="A32" s="49">
        <v>17</v>
      </c>
      <c r="B32" s="3" t="s">
        <v>113</v>
      </c>
      <c r="C32" s="50">
        <v>2657</v>
      </c>
      <c r="D32" s="3" t="s">
        <v>180</v>
      </c>
      <c r="E32" s="3">
        <v>100278130398</v>
      </c>
      <c r="F32" s="3">
        <v>2017625159</v>
      </c>
      <c r="G32" s="11">
        <v>20903</v>
      </c>
      <c r="H32" s="6">
        <v>30</v>
      </c>
      <c r="I32" s="51" t="s">
        <v>39</v>
      </c>
      <c r="J32" s="52">
        <v>20903</v>
      </c>
      <c r="K32" s="51" t="s">
        <v>39</v>
      </c>
      <c r="L32" s="51" t="s">
        <v>39</v>
      </c>
      <c r="M32" s="51" t="s">
        <v>39</v>
      </c>
      <c r="N32" s="11">
        <v>0</v>
      </c>
      <c r="O32" s="11">
        <v>0</v>
      </c>
      <c r="P32" s="52">
        <f t="shared" si="0"/>
        <v>20903</v>
      </c>
      <c r="Q32" s="11">
        <v>2508</v>
      </c>
      <c r="R32" s="64">
        <v>158</v>
      </c>
      <c r="S32" s="11">
        <v>0.75</v>
      </c>
      <c r="T32" s="11" t="s">
        <v>39</v>
      </c>
      <c r="U32" s="11" t="s">
        <v>39</v>
      </c>
      <c r="V32" s="11">
        <v>0</v>
      </c>
      <c r="W32" s="11" t="s">
        <v>39</v>
      </c>
      <c r="X32" s="64">
        <f>SUM(Q32:W32)</f>
        <v>2666.75</v>
      </c>
      <c r="Y32" s="53">
        <f>P32-X32</f>
        <v>18236.25</v>
      </c>
      <c r="Z32" s="51" t="s">
        <v>39</v>
      </c>
      <c r="AA32" s="54" t="s">
        <v>75</v>
      </c>
      <c r="AB32" s="54" t="s">
        <v>63</v>
      </c>
      <c r="AC32" s="55" t="s">
        <v>524</v>
      </c>
      <c r="AD32" s="11"/>
      <c r="AE32" s="56"/>
    </row>
    <row r="33" spans="1:31" s="46" customFormat="1" ht="30" customHeight="1" x14ac:dyDescent="0.25">
      <c r="A33" s="49">
        <v>18</v>
      </c>
      <c r="B33" s="3" t="s">
        <v>114</v>
      </c>
      <c r="C33" s="50">
        <v>2669</v>
      </c>
      <c r="D33" s="3" t="s">
        <v>74</v>
      </c>
      <c r="E33" s="3">
        <v>101471377461</v>
      </c>
      <c r="F33" s="3" t="s">
        <v>323</v>
      </c>
      <c r="G33" s="11">
        <v>28255</v>
      </c>
      <c r="H33" s="6">
        <v>29</v>
      </c>
      <c r="I33" s="51" t="s">
        <v>39</v>
      </c>
      <c r="J33" s="52">
        <v>27067</v>
      </c>
      <c r="K33" s="51" t="s">
        <v>39</v>
      </c>
      <c r="L33" s="51" t="s">
        <v>39</v>
      </c>
      <c r="M33" s="51" t="s">
        <v>39</v>
      </c>
      <c r="N33" s="11">
        <v>0</v>
      </c>
      <c r="O33" s="11">
        <v>247</v>
      </c>
      <c r="P33" s="52">
        <f t="shared" si="0"/>
        <v>27314</v>
      </c>
      <c r="Q33" s="11">
        <v>1800</v>
      </c>
      <c r="R33" s="64">
        <v>0</v>
      </c>
      <c r="S33" s="11">
        <v>0.75</v>
      </c>
      <c r="T33" s="11" t="s">
        <v>39</v>
      </c>
      <c r="U33" s="11" t="s">
        <v>39</v>
      </c>
      <c r="V33" s="11">
        <v>0</v>
      </c>
      <c r="W33" s="11" t="s">
        <v>39</v>
      </c>
      <c r="X33" s="64">
        <f>SUM(Q33:W33)</f>
        <v>1800.75</v>
      </c>
      <c r="Y33" s="53">
        <f>P33-X33</f>
        <v>25513.25</v>
      </c>
      <c r="Z33" s="51" t="s">
        <v>39</v>
      </c>
      <c r="AA33" s="54" t="s">
        <v>230</v>
      </c>
      <c r="AB33" s="54" t="s">
        <v>62</v>
      </c>
      <c r="AC33" s="55" t="s">
        <v>524</v>
      </c>
      <c r="AD33" s="11"/>
      <c r="AE33" s="56"/>
    </row>
    <row r="34" spans="1:31" s="46" customFormat="1" ht="30" customHeight="1" x14ac:dyDescent="0.25">
      <c r="A34" s="49">
        <v>19</v>
      </c>
      <c r="B34" s="3" t="s">
        <v>490</v>
      </c>
      <c r="C34" s="50">
        <v>0</v>
      </c>
      <c r="D34" s="3" t="s">
        <v>501</v>
      </c>
      <c r="E34" s="3">
        <v>101014917604</v>
      </c>
      <c r="F34" s="3">
        <v>2017653626</v>
      </c>
      <c r="G34" s="11">
        <v>20903</v>
      </c>
      <c r="H34" s="6">
        <v>30</v>
      </c>
      <c r="I34" s="51" t="s">
        <v>39</v>
      </c>
      <c r="J34" s="52">
        <v>20903</v>
      </c>
      <c r="K34" s="51" t="s">
        <v>39</v>
      </c>
      <c r="L34" s="51" t="s">
        <v>39</v>
      </c>
      <c r="M34" s="51" t="s">
        <v>39</v>
      </c>
      <c r="N34" s="11">
        <v>0</v>
      </c>
      <c r="O34" s="11">
        <v>0</v>
      </c>
      <c r="P34" s="52">
        <f t="shared" si="0"/>
        <v>20903</v>
      </c>
      <c r="Q34" s="11">
        <v>2508</v>
      </c>
      <c r="R34" s="64">
        <v>158</v>
      </c>
      <c r="S34" s="11">
        <v>0.75</v>
      </c>
      <c r="T34" s="11" t="s">
        <v>39</v>
      </c>
      <c r="U34" s="11" t="s">
        <v>39</v>
      </c>
      <c r="V34" s="11">
        <v>0</v>
      </c>
      <c r="W34" s="11" t="s">
        <v>39</v>
      </c>
      <c r="X34" s="64">
        <f>SUM(Q34:W34)</f>
        <v>2666.75</v>
      </c>
      <c r="Y34" s="53">
        <f>P34-X34</f>
        <v>18236.25</v>
      </c>
      <c r="Z34" s="51" t="s">
        <v>39</v>
      </c>
      <c r="AA34" s="54" t="s">
        <v>511</v>
      </c>
      <c r="AB34" s="54" t="s">
        <v>67</v>
      </c>
      <c r="AC34" s="55" t="s">
        <v>524</v>
      </c>
      <c r="AD34" s="11"/>
      <c r="AE34" s="56"/>
    </row>
    <row r="35" spans="1:31" s="46" customFormat="1" ht="30" customHeight="1" x14ac:dyDescent="0.25">
      <c r="A35" s="49">
        <v>20</v>
      </c>
      <c r="B35" s="3" t="s">
        <v>115</v>
      </c>
      <c r="C35" s="50">
        <v>2689</v>
      </c>
      <c r="D35" s="3" t="s">
        <v>181</v>
      </c>
      <c r="E35" s="3">
        <v>101105899585</v>
      </c>
      <c r="F35" s="3">
        <v>2017708596</v>
      </c>
      <c r="G35" s="11">
        <v>17234</v>
      </c>
      <c r="H35" s="6">
        <v>25.625</v>
      </c>
      <c r="I35" s="51" t="s">
        <v>39</v>
      </c>
      <c r="J35" s="52">
        <v>14721</v>
      </c>
      <c r="K35" s="51" t="s">
        <v>39</v>
      </c>
      <c r="L35" s="51" t="s">
        <v>39</v>
      </c>
      <c r="M35" s="51" t="s">
        <v>39</v>
      </c>
      <c r="N35" s="11">
        <v>0</v>
      </c>
      <c r="O35" s="11">
        <v>0</v>
      </c>
      <c r="P35" s="52">
        <f t="shared" si="0"/>
        <v>14721</v>
      </c>
      <c r="Q35" s="11">
        <v>1767</v>
      </c>
      <c r="R35" s="64">
        <v>111</v>
      </c>
      <c r="S35" s="11">
        <v>0.75</v>
      </c>
      <c r="T35" s="11" t="s">
        <v>39</v>
      </c>
      <c r="U35" s="11" t="s">
        <v>39</v>
      </c>
      <c r="V35" s="11">
        <v>0</v>
      </c>
      <c r="W35" s="11" t="s">
        <v>39</v>
      </c>
      <c r="X35" s="64">
        <f>SUM(Q35:W35)</f>
        <v>1878.75</v>
      </c>
      <c r="Y35" s="53">
        <f>P35-X35</f>
        <v>12842.25</v>
      </c>
      <c r="Z35" s="51" t="s">
        <v>39</v>
      </c>
      <c r="AA35" s="54" t="s">
        <v>79</v>
      </c>
      <c r="AB35" s="54" t="s">
        <v>80</v>
      </c>
      <c r="AC35" s="55" t="s">
        <v>524</v>
      </c>
      <c r="AD35" s="11"/>
      <c r="AE35" s="56"/>
    </row>
    <row r="36" spans="1:31" s="46" customFormat="1" ht="30" customHeight="1" x14ac:dyDescent="0.25">
      <c r="A36" s="49">
        <v>21</v>
      </c>
      <c r="B36" s="3" t="s">
        <v>116</v>
      </c>
      <c r="C36" s="50">
        <v>2695</v>
      </c>
      <c r="D36" s="3" t="s">
        <v>182</v>
      </c>
      <c r="E36" s="3">
        <v>100266484615</v>
      </c>
      <c r="F36" s="3">
        <v>2110755685</v>
      </c>
      <c r="G36" s="11">
        <v>17234</v>
      </c>
      <c r="H36" s="6">
        <v>30</v>
      </c>
      <c r="I36" s="51" t="s">
        <v>39</v>
      </c>
      <c r="J36" s="52">
        <v>17234</v>
      </c>
      <c r="K36" s="51" t="s">
        <v>39</v>
      </c>
      <c r="L36" s="51" t="s">
        <v>39</v>
      </c>
      <c r="M36" s="51" t="s">
        <v>39</v>
      </c>
      <c r="N36" s="11">
        <v>0</v>
      </c>
      <c r="O36" s="11">
        <v>0</v>
      </c>
      <c r="P36" s="52">
        <f t="shared" si="0"/>
        <v>17234</v>
      </c>
      <c r="Q36" s="11">
        <v>2068</v>
      </c>
      <c r="R36" s="64">
        <v>130</v>
      </c>
      <c r="S36" s="11">
        <v>0.75</v>
      </c>
      <c r="T36" s="11" t="s">
        <v>39</v>
      </c>
      <c r="U36" s="11" t="s">
        <v>39</v>
      </c>
      <c r="V36" s="11">
        <v>0</v>
      </c>
      <c r="W36" s="11" t="s">
        <v>39</v>
      </c>
      <c r="X36" s="64">
        <f>SUM(Q36:W36)</f>
        <v>2198.75</v>
      </c>
      <c r="Y36" s="53">
        <f>P36-X36</f>
        <v>15035.25</v>
      </c>
      <c r="Z36" s="51" t="s">
        <v>39</v>
      </c>
      <c r="AA36" s="54" t="s">
        <v>77</v>
      </c>
      <c r="AB36" s="54" t="s">
        <v>65</v>
      </c>
      <c r="AC36" s="55" t="s">
        <v>524</v>
      </c>
      <c r="AD36" s="11"/>
      <c r="AE36" s="56"/>
    </row>
    <row r="37" spans="1:31" s="46" customFormat="1" ht="30" customHeight="1" x14ac:dyDescent="0.25">
      <c r="A37" s="49">
        <v>22</v>
      </c>
      <c r="B37" s="3" t="s">
        <v>117</v>
      </c>
      <c r="C37" s="50">
        <v>2761</v>
      </c>
      <c r="D37" s="3" t="s">
        <v>184</v>
      </c>
      <c r="E37" s="3">
        <v>100543606027</v>
      </c>
      <c r="F37" s="3">
        <v>2015752715</v>
      </c>
      <c r="G37" s="11">
        <v>17234</v>
      </c>
      <c r="H37" s="6">
        <v>28.625</v>
      </c>
      <c r="I37" s="51" t="s">
        <v>39</v>
      </c>
      <c r="J37" s="52">
        <v>16444</v>
      </c>
      <c r="K37" s="51" t="s">
        <v>39</v>
      </c>
      <c r="L37" s="51" t="s">
        <v>39</v>
      </c>
      <c r="M37" s="51" t="s">
        <v>39</v>
      </c>
      <c r="N37" s="11">
        <v>0</v>
      </c>
      <c r="O37" s="11">
        <v>0</v>
      </c>
      <c r="P37" s="52">
        <f t="shared" si="0"/>
        <v>16444</v>
      </c>
      <c r="Q37" s="11">
        <v>1973</v>
      </c>
      <c r="R37" s="64">
        <v>124</v>
      </c>
      <c r="S37" s="11">
        <v>0.75</v>
      </c>
      <c r="T37" s="11" t="s">
        <v>39</v>
      </c>
      <c r="U37" s="11" t="s">
        <v>39</v>
      </c>
      <c r="V37" s="11">
        <v>0</v>
      </c>
      <c r="W37" s="11" t="s">
        <v>39</v>
      </c>
      <c r="X37" s="64">
        <f>SUM(Q37:W37)</f>
        <v>2097.75</v>
      </c>
      <c r="Y37" s="53">
        <f>P37-X37</f>
        <v>14346.25</v>
      </c>
      <c r="Z37" s="51" t="s">
        <v>39</v>
      </c>
      <c r="AA37" s="54" t="s">
        <v>91</v>
      </c>
      <c r="AB37" s="54" t="s">
        <v>63</v>
      </c>
      <c r="AC37" s="55" t="s">
        <v>524</v>
      </c>
      <c r="AD37" s="11"/>
      <c r="AE37" s="56"/>
    </row>
    <row r="38" spans="1:31" s="46" customFormat="1" ht="30" customHeight="1" x14ac:dyDescent="0.25">
      <c r="A38" s="49">
        <v>23</v>
      </c>
      <c r="B38" s="3" t="s">
        <v>118</v>
      </c>
      <c r="C38" s="50">
        <v>2924</v>
      </c>
      <c r="D38" s="3" t="s">
        <v>185</v>
      </c>
      <c r="E38" s="3">
        <v>101204497334</v>
      </c>
      <c r="F38" s="3">
        <v>2007181087</v>
      </c>
      <c r="G38" s="11">
        <v>17234</v>
      </c>
      <c r="H38" s="6">
        <v>30</v>
      </c>
      <c r="I38" s="51" t="s">
        <v>39</v>
      </c>
      <c r="J38" s="52">
        <v>17234</v>
      </c>
      <c r="K38" s="51" t="s">
        <v>39</v>
      </c>
      <c r="L38" s="51" t="s">
        <v>39</v>
      </c>
      <c r="M38" s="51" t="s">
        <v>39</v>
      </c>
      <c r="N38" s="11">
        <v>0</v>
      </c>
      <c r="O38" s="11">
        <v>0</v>
      </c>
      <c r="P38" s="52">
        <f t="shared" si="0"/>
        <v>17234</v>
      </c>
      <c r="Q38" s="11">
        <v>2068</v>
      </c>
      <c r="R38" s="64">
        <v>129</v>
      </c>
      <c r="S38" s="11">
        <v>0.75</v>
      </c>
      <c r="T38" s="11" t="s">
        <v>39</v>
      </c>
      <c r="U38" s="11" t="s">
        <v>39</v>
      </c>
      <c r="V38" s="11">
        <v>0</v>
      </c>
      <c r="W38" s="11" t="s">
        <v>39</v>
      </c>
      <c r="X38" s="64">
        <f>SUM(Q38:W38)</f>
        <v>2197.75</v>
      </c>
      <c r="Y38" s="53">
        <f>P38-X38</f>
        <v>15036.25</v>
      </c>
      <c r="Z38" s="51" t="s">
        <v>39</v>
      </c>
      <c r="AA38" s="54" t="s">
        <v>231</v>
      </c>
      <c r="AB38" s="54" t="s">
        <v>68</v>
      </c>
      <c r="AC38" s="55" t="s">
        <v>524</v>
      </c>
      <c r="AD38" s="11"/>
      <c r="AE38" s="56"/>
    </row>
    <row r="39" spans="1:31" s="46" customFormat="1" ht="30" customHeight="1" x14ac:dyDescent="0.25">
      <c r="A39" s="49">
        <v>24</v>
      </c>
      <c r="B39" s="3" t="s">
        <v>119</v>
      </c>
      <c r="C39" s="50">
        <v>2788</v>
      </c>
      <c r="D39" s="3" t="s">
        <v>186</v>
      </c>
      <c r="E39" s="3">
        <v>100500255503</v>
      </c>
      <c r="F39" s="3">
        <v>2018285605</v>
      </c>
      <c r="G39" s="11">
        <v>17234</v>
      </c>
      <c r="H39" s="6">
        <v>25</v>
      </c>
      <c r="I39" s="51" t="s">
        <v>39</v>
      </c>
      <c r="J39" s="52">
        <v>14362</v>
      </c>
      <c r="K39" s="51" t="s">
        <v>39</v>
      </c>
      <c r="L39" s="51" t="s">
        <v>39</v>
      </c>
      <c r="M39" s="51" t="s">
        <v>39</v>
      </c>
      <c r="N39" s="11">
        <v>0</v>
      </c>
      <c r="O39" s="11">
        <v>0</v>
      </c>
      <c r="P39" s="52">
        <f t="shared" si="0"/>
        <v>14362</v>
      </c>
      <c r="Q39" s="11">
        <v>1723</v>
      </c>
      <c r="R39" s="64">
        <v>108</v>
      </c>
      <c r="S39" s="11">
        <v>0.75</v>
      </c>
      <c r="T39" s="11" t="s">
        <v>39</v>
      </c>
      <c r="U39" s="11" t="s">
        <v>39</v>
      </c>
      <c r="V39" s="11">
        <v>0</v>
      </c>
      <c r="W39" s="11" t="s">
        <v>39</v>
      </c>
      <c r="X39" s="64">
        <f>SUM(Q39:W39)</f>
        <v>1831.75</v>
      </c>
      <c r="Y39" s="53">
        <f>P39-X39</f>
        <v>12530.25</v>
      </c>
      <c r="Z39" s="51" t="s">
        <v>39</v>
      </c>
      <c r="AA39" s="54" t="s">
        <v>232</v>
      </c>
      <c r="AB39" s="54" t="s">
        <v>233</v>
      </c>
      <c r="AC39" s="55" t="s">
        <v>524</v>
      </c>
      <c r="AD39" s="11"/>
      <c r="AE39" s="56"/>
    </row>
    <row r="40" spans="1:31" s="46" customFormat="1" ht="30" customHeight="1" x14ac:dyDescent="0.25">
      <c r="A40" s="49">
        <v>25</v>
      </c>
      <c r="B40" s="3" t="s">
        <v>120</v>
      </c>
      <c r="C40" s="50">
        <v>2791</v>
      </c>
      <c r="D40" s="3" t="s">
        <v>187</v>
      </c>
      <c r="E40" s="3">
        <v>101267744218</v>
      </c>
      <c r="F40" s="3">
        <v>2018291317</v>
      </c>
      <c r="G40" s="11">
        <v>17234</v>
      </c>
      <c r="H40" s="6">
        <v>30</v>
      </c>
      <c r="I40" s="51" t="s">
        <v>39</v>
      </c>
      <c r="J40" s="52">
        <v>17234</v>
      </c>
      <c r="K40" s="51" t="s">
        <v>39</v>
      </c>
      <c r="L40" s="51" t="s">
        <v>39</v>
      </c>
      <c r="M40" s="51" t="s">
        <v>39</v>
      </c>
      <c r="N40" s="11">
        <v>0</v>
      </c>
      <c r="O40" s="11">
        <v>0</v>
      </c>
      <c r="P40" s="52">
        <f t="shared" si="0"/>
        <v>17234</v>
      </c>
      <c r="Q40" s="11">
        <v>2068</v>
      </c>
      <c r="R40" s="64">
        <v>129</v>
      </c>
      <c r="S40" s="11">
        <v>0.75</v>
      </c>
      <c r="T40" s="11" t="s">
        <v>39</v>
      </c>
      <c r="U40" s="11" t="s">
        <v>39</v>
      </c>
      <c r="V40" s="11">
        <v>0</v>
      </c>
      <c r="W40" s="11" t="s">
        <v>39</v>
      </c>
      <c r="X40" s="64">
        <f>SUM(Q40:W40)</f>
        <v>2197.75</v>
      </c>
      <c r="Y40" s="53">
        <f>P40-X40</f>
        <v>15036.25</v>
      </c>
      <c r="Z40" s="51" t="s">
        <v>39</v>
      </c>
      <c r="AA40" s="54" t="s">
        <v>92</v>
      </c>
      <c r="AB40" s="54" t="s">
        <v>65</v>
      </c>
      <c r="AC40" s="55" t="s">
        <v>524</v>
      </c>
      <c r="AD40" s="11"/>
      <c r="AE40" s="56"/>
    </row>
    <row r="41" spans="1:31" s="46" customFormat="1" ht="30" customHeight="1" x14ac:dyDescent="0.25">
      <c r="A41" s="49">
        <v>26</v>
      </c>
      <c r="B41" s="3" t="s">
        <v>121</v>
      </c>
      <c r="C41" s="50">
        <v>2807</v>
      </c>
      <c r="D41" s="3" t="s">
        <v>188</v>
      </c>
      <c r="E41" s="3">
        <v>100946074816</v>
      </c>
      <c r="F41" s="3">
        <v>2018302069</v>
      </c>
      <c r="G41" s="11">
        <v>17234</v>
      </c>
      <c r="H41" s="6">
        <v>9</v>
      </c>
      <c r="I41" s="51" t="s">
        <v>39</v>
      </c>
      <c r="J41" s="52">
        <v>5170</v>
      </c>
      <c r="K41" s="51" t="s">
        <v>39</v>
      </c>
      <c r="L41" s="51" t="s">
        <v>39</v>
      </c>
      <c r="M41" s="51" t="s">
        <v>39</v>
      </c>
      <c r="N41" s="11">
        <v>0</v>
      </c>
      <c r="O41" s="11">
        <v>0</v>
      </c>
      <c r="P41" s="52">
        <f t="shared" si="0"/>
        <v>5170</v>
      </c>
      <c r="Q41" s="11">
        <v>620</v>
      </c>
      <c r="R41" s="64">
        <v>39</v>
      </c>
      <c r="S41" s="11">
        <v>0.75</v>
      </c>
      <c r="T41" s="11" t="s">
        <v>39</v>
      </c>
      <c r="U41" s="11" t="s">
        <v>39</v>
      </c>
      <c r="V41" s="11">
        <v>0</v>
      </c>
      <c r="W41" s="11" t="s">
        <v>39</v>
      </c>
      <c r="X41" s="64">
        <f>SUM(Q41:W41)</f>
        <v>659.75</v>
      </c>
      <c r="Y41" s="53">
        <f>P41-X41</f>
        <v>4510.25</v>
      </c>
      <c r="Z41" s="51" t="s">
        <v>39</v>
      </c>
      <c r="AA41" s="54" t="s">
        <v>87</v>
      </c>
      <c r="AB41" s="54" t="s">
        <v>62</v>
      </c>
      <c r="AC41" s="55" t="s">
        <v>524</v>
      </c>
      <c r="AD41" s="11"/>
      <c r="AE41" s="56"/>
    </row>
    <row r="42" spans="1:31" s="46" customFormat="1" ht="30" customHeight="1" x14ac:dyDescent="0.25">
      <c r="A42" s="49">
        <v>27</v>
      </c>
      <c r="B42" s="3" t="s">
        <v>122</v>
      </c>
      <c r="C42" s="50">
        <v>2803</v>
      </c>
      <c r="D42" s="11" t="s">
        <v>189</v>
      </c>
      <c r="E42" s="3">
        <v>100592062935</v>
      </c>
      <c r="F42" s="3">
        <v>2015860473</v>
      </c>
      <c r="G42" s="11">
        <v>17234</v>
      </c>
      <c r="H42" s="6">
        <v>1</v>
      </c>
      <c r="I42" s="51" t="s">
        <v>39</v>
      </c>
      <c r="J42" s="52">
        <v>574</v>
      </c>
      <c r="K42" s="51" t="s">
        <v>39</v>
      </c>
      <c r="L42" s="51" t="s">
        <v>39</v>
      </c>
      <c r="M42" s="51" t="s">
        <v>39</v>
      </c>
      <c r="N42" s="11">
        <v>0</v>
      </c>
      <c r="O42" s="11">
        <v>0</v>
      </c>
      <c r="P42" s="52">
        <f t="shared" si="0"/>
        <v>574</v>
      </c>
      <c r="Q42" s="11">
        <v>69</v>
      </c>
      <c r="R42" s="64">
        <v>5</v>
      </c>
      <c r="S42" s="11">
        <v>0.75</v>
      </c>
      <c r="T42" s="11" t="s">
        <v>39</v>
      </c>
      <c r="U42" s="11" t="s">
        <v>39</v>
      </c>
      <c r="V42" s="11">
        <v>0</v>
      </c>
      <c r="W42" s="11" t="s">
        <v>39</v>
      </c>
      <c r="X42" s="64">
        <f>SUM(Q42:W42)</f>
        <v>74.75</v>
      </c>
      <c r="Y42" s="53">
        <f>P42-X42</f>
        <v>499.25</v>
      </c>
      <c r="Z42" s="51" t="s">
        <v>39</v>
      </c>
      <c r="AA42" s="54" t="s">
        <v>88</v>
      </c>
      <c r="AB42" s="54" t="s">
        <v>61</v>
      </c>
      <c r="AC42" s="55" t="s">
        <v>524</v>
      </c>
      <c r="AD42" s="11"/>
      <c r="AE42" s="56"/>
    </row>
    <row r="43" spans="1:31" s="46" customFormat="1" ht="30" customHeight="1" x14ac:dyDescent="0.25">
      <c r="A43" s="49">
        <v>28</v>
      </c>
      <c r="B43" s="3" t="s">
        <v>123</v>
      </c>
      <c r="C43" s="50">
        <v>2806</v>
      </c>
      <c r="D43" s="11" t="s">
        <v>190</v>
      </c>
      <c r="E43" s="3">
        <v>101702269734</v>
      </c>
      <c r="F43" s="3">
        <v>2018302383</v>
      </c>
      <c r="G43" s="11">
        <v>17234</v>
      </c>
      <c r="H43" s="6">
        <v>30</v>
      </c>
      <c r="I43" s="51" t="s">
        <v>39</v>
      </c>
      <c r="J43" s="52">
        <v>17234</v>
      </c>
      <c r="K43" s="51" t="s">
        <v>39</v>
      </c>
      <c r="L43" s="51" t="s">
        <v>39</v>
      </c>
      <c r="M43" s="51" t="s">
        <v>39</v>
      </c>
      <c r="N43" s="11">
        <v>0</v>
      </c>
      <c r="O43" s="11">
        <v>0</v>
      </c>
      <c r="P43" s="52">
        <f t="shared" si="0"/>
        <v>17234</v>
      </c>
      <c r="Q43" s="11">
        <v>2068</v>
      </c>
      <c r="R43" s="64">
        <v>130</v>
      </c>
      <c r="S43" s="11">
        <v>0.75</v>
      </c>
      <c r="T43" s="11" t="s">
        <v>39</v>
      </c>
      <c r="U43" s="11" t="s">
        <v>39</v>
      </c>
      <c r="V43" s="11">
        <v>0</v>
      </c>
      <c r="W43" s="11" t="s">
        <v>39</v>
      </c>
      <c r="X43" s="64">
        <f>SUM(Q43:W43)</f>
        <v>2198.75</v>
      </c>
      <c r="Y43" s="53">
        <f>P43-X43</f>
        <v>15035.25</v>
      </c>
      <c r="Z43" s="51" t="s">
        <v>39</v>
      </c>
      <c r="AA43" s="54" t="s">
        <v>95</v>
      </c>
      <c r="AB43" s="54" t="s">
        <v>61</v>
      </c>
      <c r="AC43" s="55" t="s">
        <v>524</v>
      </c>
      <c r="AD43" s="11"/>
      <c r="AE43" s="56"/>
    </row>
    <row r="44" spans="1:31" s="46" customFormat="1" ht="30" customHeight="1" x14ac:dyDescent="0.25">
      <c r="A44" s="49">
        <v>29</v>
      </c>
      <c r="B44" s="3" t="s">
        <v>124</v>
      </c>
      <c r="C44" s="50">
        <v>2810</v>
      </c>
      <c r="D44" s="11" t="s">
        <v>191</v>
      </c>
      <c r="E44" s="3">
        <v>101369172541</v>
      </c>
      <c r="F44" s="3">
        <v>2018306840</v>
      </c>
      <c r="G44" s="11">
        <v>17234</v>
      </c>
      <c r="H44" s="6">
        <v>2.625</v>
      </c>
      <c r="I44" s="51" t="s">
        <v>39</v>
      </c>
      <c r="J44" s="52">
        <v>1508</v>
      </c>
      <c r="K44" s="51" t="s">
        <v>39</v>
      </c>
      <c r="L44" s="51" t="s">
        <v>39</v>
      </c>
      <c r="M44" s="51" t="s">
        <v>39</v>
      </c>
      <c r="N44" s="11">
        <v>0</v>
      </c>
      <c r="O44" s="11">
        <v>0</v>
      </c>
      <c r="P44" s="52">
        <f t="shared" si="0"/>
        <v>1508</v>
      </c>
      <c r="Q44" s="11">
        <v>181</v>
      </c>
      <c r="R44" s="64">
        <v>12</v>
      </c>
      <c r="S44" s="11">
        <v>0.75</v>
      </c>
      <c r="T44" s="11" t="s">
        <v>39</v>
      </c>
      <c r="U44" s="11" t="s">
        <v>39</v>
      </c>
      <c r="V44" s="11">
        <v>0</v>
      </c>
      <c r="W44" s="11" t="s">
        <v>39</v>
      </c>
      <c r="X44" s="64">
        <f>SUM(Q44:W44)</f>
        <v>193.75</v>
      </c>
      <c r="Y44" s="53">
        <f>P44-X44</f>
        <v>1314.25</v>
      </c>
      <c r="Z44" s="51" t="s">
        <v>39</v>
      </c>
      <c r="AA44" s="54" t="s">
        <v>89</v>
      </c>
      <c r="AB44" s="54" t="s">
        <v>62</v>
      </c>
      <c r="AC44" s="55" t="s">
        <v>524</v>
      </c>
      <c r="AD44" s="11"/>
      <c r="AE44" s="56"/>
    </row>
    <row r="45" spans="1:31" s="46" customFormat="1" ht="30" customHeight="1" x14ac:dyDescent="0.25">
      <c r="A45" s="49">
        <v>30</v>
      </c>
      <c r="B45" s="3" t="s">
        <v>125</v>
      </c>
      <c r="C45" s="50">
        <v>2809</v>
      </c>
      <c r="D45" s="11" t="s">
        <v>192</v>
      </c>
      <c r="E45" s="3">
        <v>101702269768</v>
      </c>
      <c r="F45" s="3">
        <v>2018306805</v>
      </c>
      <c r="G45" s="11">
        <v>17234</v>
      </c>
      <c r="H45" s="6">
        <v>7</v>
      </c>
      <c r="I45" s="51" t="s">
        <v>39</v>
      </c>
      <c r="J45" s="52">
        <v>4021</v>
      </c>
      <c r="K45" s="51" t="s">
        <v>39</v>
      </c>
      <c r="L45" s="51" t="s">
        <v>39</v>
      </c>
      <c r="M45" s="51" t="s">
        <v>39</v>
      </c>
      <c r="N45" s="11">
        <v>0</v>
      </c>
      <c r="O45" s="11">
        <v>0</v>
      </c>
      <c r="P45" s="52">
        <f t="shared" si="0"/>
        <v>4021</v>
      </c>
      <c r="Q45" s="11">
        <v>483</v>
      </c>
      <c r="R45" s="64">
        <v>31</v>
      </c>
      <c r="S45" s="11">
        <v>0.75</v>
      </c>
      <c r="T45" s="11" t="s">
        <v>39</v>
      </c>
      <c r="U45" s="11" t="s">
        <v>39</v>
      </c>
      <c r="V45" s="11">
        <v>0</v>
      </c>
      <c r="W45" s="11" t="s">
        <v>39</v>
      </c>
      <c r="X45" s="64">
        <f>SUM(Q45:W45)</f>
        <v>514.75</v>
      </c>
      <c r="Y45" s="53">
        <f>P45-X45</f>
        <v>3506.25</v>
      </c>
      <c r="Z45" s="51" t="s">
        <v>39</v>
      </c>
      <c r="AA45" s="54" t="s">
        <v>90</v>
      </c>
      <c r="AB45" s="54" t="s">
        <v>61</v>
      </c>
      <c r="AC45" s="55" t="s">
        <v>524</v>
      </c>
      <c r="AD45" s="11"/>
      <c r="AE45" s="56"/>
    </row>
    <row r="46" spans="1:31" s="46" customFormat="1" ht="30" customHeight="1" x14ac:dyDescent="0.25">
      <c r="A46" s="49">
        <v>31</v>
      </c>
      <c r="B46" s="3" t="s">
        <v>126</v>
      </c>
      <c r="C46" s="50">
        <v>2821</v>
      </c>
      <c r="D46" s="11" t="s">
        <v>193</v>
      </c>
      <c r="E46" s="3">
        <v>101173769788</v>
      </c>
      <c r="F46" s="3">
        <v>2018312293</v>
      </c>
      <c r="G46" s="11">
        <v>17234</v>
      </c>
      <c r="H46" s="6">
        <v>29.625</v>
      </c>
      <c r="I46" s="51" t="s">
        <v>39</v>
      </c>
      <c r="J46" s="52">
        <v>17019</v>
      </c>
      <c r="K46" s="51" t="s">
        <v>39</v>
      </c>
      <c r="L46" s="51" t="s">
        <v>39</v>
      </c>
      <c r="M46" s="51" t="s">
        <v>39</v>
      </c>
      <c r="N46" s="11">
        <v>0</v>
      </c>
      <c r="O46" s="11">
        <v>0</v>
      </c>
      <c r="P46" s="52">
        <f t="shared" si="0"/>
        <v>17019</v>
      </c>
      <c r="Q46" s="11">
        <v>2042</v>
      </c>
      <c r="R46" s="64">
        <v>128</v>
      </c>
      <c r="S46" s="11">
        <v>0.75</v>
      </c>
      <c r="T46" s="11" t="s">
        <v>39</v>
      </c>
      <c r="U46" s="11" t="s">
        <v>39</v>
      </c>
      <c r="V46" s="11">
        <v>0</v>
      </c>
      <c r="W46" s="11" t="s">
        <v>39</v>
      </c>
      <c r="X46" s="64">
        <f>SUM(Q46:W46)</f>
        <v>2170.75</v>
      </c>
      <c r="Y46" s="53">
        <f>P46-X46</f>
        <v>14848.25</v>
      </c>
      <c r="Z46" s="51" t="s">
        <v>39</v>
      </c>
      <c r="AA46" s="54" t="s">
        <v>93</v>
      </c>
      <c r="AB46" s="54" t="s">
        <v>67</v>
      </c>
      <c r="AC46" s="55" t="s">
        <v>524</v>
      </c>
      <c r="AD46" s="11"/>
      <c r="AE46" s="56"/>
    </row>
    <row r="47" spans="1:31" s="46" customFormat="1" ht="30" customHeight="1" x14ac:dyDescent="0.25">
      <c r="A47" s="49">
        <v>32</v>
      </c>
      <c r="B47" s="3" t="s">
        <v>127</v>
      </c>
      <c r="C47" s="50">
        <v>2816</v>
      </c>
      <c r="D47" s="11" t="s">
        <v>194</v>
      </c>
      <c r="E47" s="3">
        <v>101715229556</v>
      </c>
      <c r="F47" s="3">
        <v>2018312333</v>
      </c>
      <c r="G47" s="11">
        <v>17234</v>
      </c>
      <c r="H47" s="6">
        <v>30</v>
      </c>
      <c r="I47" s="51" t="s">
        <v>39</v>
      </c>
      <c r="J47" s="52">
        <v>17234</v>
      </c>
      <c r="K47" s="51" t="s">
        <v>39</v>
      </c>
      <c r="L47" s="51" t="s">
        <v>39</v>
      </c>
      <c r="M47" s="51" t="s">
        <v>39</v>
      </c>
      <c r="N47" s="11">
        <v>0</v>
      </c>
      <c r="O47" s="11">
        <v>0</v>
      </c>
      <c r="P47" s="52">
        <f t="shared" si="0"/>
        <v>17234</v>
      </c>
      <c r="Q47" s="11">
        <v>2068</v>
      </c>
      <c r="R47" s="64">
        <v>130</v>
      </c>
      <c r="S47" s="11">
        <v>0.75</v>
      </c>
      <c r="T47" s="11" t="s">
        <v>39</v>
      </c>
      <c r="U47" s="11" t="s">
        <v>39</v>
      </c>
      <c r="V47" s="11">
        <v>0</v>
      </c>
      <c r="W47" s="11" t="s">
        <v>39</v>
      </c>
      <c r="X47" s="64">
        <f>SUM(Q47:W47)</f>
        <v>2198.75</v>
      </c>
      <c r="Y47" s="53">
        <f>P47-X47</f>
        <v>15035.25</v>
      </c>
      <c r="Z47" s="51" t="s">
        <v>39</v>
      </c>
      <c r="AA47" s="54" t="s">
        <v>234</v>
      </c>
      <c r="AB47" s="54" t="s">
        <v>61</v>
      </c>
      <c r="AC47" s="55" t="s">
        <v>524</v>
      </c>
      <c r="AD47" s="11"/>
      <c r="AE47" s="56"/>
    </row>
    <row r="48" spans="1:31" s="46" customFormat="1" ht="30" customHeight="1" x14ac:dyDescent="0.25">
      <c r="A48" s="49">
        <v>33</v>
      </c>
      <c r="B48" s="3" t="s">
        <v>128</v>
      </c>
      <c r="C48" s="50">
        <v>2826</v>
      </c>
      <c r="D48" s="11" t="s">
        <v>195</v>
      </c>
      <c r="E48" s="3">
        <v>100923194282</v>
      </c>
      <c r="F48" s="3">
        <v>1115614999</v>
      </c>
      <c r="G48" s="11">
        <v>17234</v>
      </c>
      <c r="H48" s="6">
        <v>5.625</v>
      </c>
      <c r="I48" s="51" t="s">
        <v>39</v>
      </c>
      <c r="J48" s="52">
        <v>3231</v>
      </c>
      <c r="K48" s="51" t="s">
        <v>39</v>
      </c>
      <c r="L48" s="51" t="s">
        <v>39</v>
      </c>
      <c r="M48" s="51" t="s">
        <v>39</v>
      </c>
      <c r="N48" s="11">
        <v>0</v>
      </c>
      <c r="O48" s="11">
        <v>0</v>
      </c>
      <c r="P48" s="52">
        <f t="shared" si="0"/>
        <v>3231</v>
      </c>
      <c r="Q48" s="11">
        <v>388</v>
      </c>
      <c r="R48" s="64">
        <v>25</v>
      </c>
      <c r="S48" s="11">
        <v>0.75</v>
      </c>
      <c r="T48" s="11" t="s">
        <v>39</v>
      </c>
      <c r="U48" s="11" t="s">
        <v>39</v>
      </c>
      <c r="V48" s="11">
        <v>0</v>
      </c>
      <c r="W48" s="11" t="s">
        <v>39</v>
      </c>
      <c r="X48" s="64">
        <f>SUM(Q48:W48)</f>
        <v>413.75</v>
      </c>
      <c r="Y48" s="53">
        <f>P48-X48</f>
        <v>2817.25</v>
      </c>
      <c r="Z48" s="51" t="s">
        <v>39</v>
      </c>
      <c r="AA48" s="54" t="s">
        <v>235</v>
      </c>
      <c r="AB48" s="54" t="s">
        <v>65</v>
      </c>
      <c r="AC48" s="55" t="s">
        <v>524</v>
      </c>
      <c r="AD48" s="11"/>
      <c r="AE48" s="56"/>
    </row>
    <row r="49" spans="1:31" s="46" customFormat="1" ht="30" customHeight="1" x14ac:dyDescent="0.25">
      <c r="A49" s="49">
        <v>34</v>
      </c>
      <c r="B49" s="3" t="s">
        <v>129</v>
      </c>
      <c r="C49" s="50">
        <v>2824</v>
      </c>
      <c r="D49" s="11" t="s">
        <v>196</v>
      </c>
      <c r="E49" s="3">
        <v>101715229525</v>
      </c>
      <c r="F49" s="3">
        <v>2018326284</v>
      </c>
      <c r="G49" s="11">
        <v>17234</v>
      </c>
      <c r="H49" s="6">
        <v>30</v>
      </c>
      <c r="I49" s="51" t="s">
        <v>39</v>
      </c>
      <c r="J49" s="52">
        <v>17234</v>
      </c>
      <c r="K49" s="51" t="s">
        <v>39</v>
      </c>
      <c r="L49" s="51" t="s">
        <v>39</v>
      </c>
      <c r="M49" s="51" t="s">
        <v>39</v>
      </c>
      <c r="N49" s="11">
        <v>0</v>
      </c>
      <c r="O49" s="11">
        <v>0</v>
      </c>
      <c r="P49" s="52">
        <f t="shared" si="0"/>
        <v>17234</v>
      </c>
      <c r="Q49" s="11">
        <v>2068</v>
      </c>
      <c r="R49" s="64">
        <v>130</v>
      </c>
      <c r="S49" s="11">
        <v>0.75</v>
      </c>
      <c r="T49" s="11" t="s">
        <v>39</v>
      </c>
      <c r="U49" s="11" t="s">
        <v>39</v>
      </c>
      <c r="V49" s="11">
        <v>0</v>
      </c>
      <c r="W49" s="11" t="s">
        <v>39</v>
      </c>
      <c r="X49" s="64">
        <f>SUM(Q49:W49)</f>
        <v>2198.75</v>
      </c>
      <c r="Y49" s="53">
        <f>P49-X49</f>
        <v>15035.25</v>
      </c>
      <c r="Z49" s="51" t="s">
        <v>39</v>
      </c>
      <c r="AA49" s="54" t="s">
        <v>236</v>
      </c>
      <c r="AB49" s="54" t="s">
        <v>61</v>
      </c>
      <c r="AC49" s="55" t="s">
        <v>524</v>
      </c>
      <c r="AD49" s="11"/>
      <c r="AE49" s="56"/>
    </row>
    <row r="50" spans="1:31" s="46" customFormat="1" ht="30" customHeight="1" x14ac:dyDescent="0.25">
      <c r="A50" s="49">
        <v>35</v>
      </c>
      <c r="B50" s="3" t="s">
        <v>130</v>
      </c>
      <c r="C50" s="50">
        <v>2831</v>
      </c>
      <c r="D50" s="11" t="s">
        <v>74</v>
      </c>
      <c r="E50" s="3">
        <v>100296034076</v>
      </c>
      <c r="F50" s="3">
        <v>1112094907</v>
      </c>
      <c r="G50" s="11">
        <v>20903</v>
      </c>
      <c r="H50" s="6">
        <v>26</v>
      </c>
      <c r="I50" s="51" t="s">
        <v>39</v>
      </c>
      <c r="J50" s="52">
        <v>18116</v>
      </c>
      <c r="K50" s="51" t="s">
        <v>39</v>
      </c>
      <c r="L50" s="51" t="s">
        <v>39</v>
      </c>
      <c r="M50" s="51" t="s">
        <v>39</v>
      </c>
      <c r="N50" s="11">
        <v>0</v>
      </c>
      <c r="O50" s="11">
        <v>0</v>
      </c>
      <c r="P50" s="52">
        <f t="shared" si="0"/>
        <v>18116</v>
      </c>
      <c r="Q50" s="11">
        <v>2174</v>
      </c>
      <c r="R50" s="64">
        <v>137</v>
      </c>
      <c r="S50" s="11">
        <v>0.75</v>
      </c>
      <c r="T50" s="11" t="s">
        <v>39</v>
      </c>
      <c r="U50" s="11" t="s">
        <v>39</v>
      </c>
      <c r="V50" s="11">
        <v>203</v>
      </c>
      <c r="W50" s="11" t="s">
        <v>39</v>
      </c>
      <c r="X50" s="64">
        <f>SUM(Q50:W50)</f>
        <v>2514.75</v>
      </c>
      <c r="Y50" s="53">
        <f>P50-X50</f>
        <v>15601.25</v>
      </c>
      <c r="Z50" s="51" t="s">
        <v>39</v>
      </c>
      <c r="AA50" s="54" t="s">
        <v>237</v>
      </c>
      <c r="AB50" s="54" t="s">
        <v>70</v>
      </c>
      <c r="AC50" s="55" t="s">
        <v>524</v>
      </c>
      <c r="AD50" s="11"/>
      <c r="AE50" s="56"/>
    </row>
    <row r="51" spans="1:31" s="46" customFormat="1" ht="30" customHeight="1" x14ac:dyDescent="0.25">
      <c r="A51" s="49">
        <v>36</v>
      </c>
      <c r="B51" s="3" t="s">
        <v>131</v>
      </c>
      <c r="C51" s="50">
        <v>2828</v>
      </c>
      <c r="D51" s="11" t="s">
        <v>197</v>
      </c>
      <c r="E51" s="3">
        <v>101715229443</v>
      </c>
      <c r="F51" s="3">
        <v>2018339701</v>
      </c>
      <c r="G51" s="11">
        <v>17234</v>
      </c>
      <c r="H51" s="6">
        <v>30</v>
      </c>
      <c r="I51" s="51" t="s">
        <v>39</v>
      </c>
      <c r="J51" s="52">
        <v>17234</v>
      </c>
      <c r="K51" s="51" t="s">
        <v>39</v>
      </c>
      <c r="L51" s="51" t="s">
        <v>39</v>
      </c>
      <c r="M51" s="51" t="s">
        <v>39</v>
      </c>
      <c r="N51" s="11">
        <v>0</v>
      </c>
      <c r="O51" s="11">
        <v>0</v>
      </c>
      <c r="P51" s="52">
        <f t="shared" si="0"/>
        <v>17234</v>
      </c>
      <c r="Q51" s="11">
        <v>2068</v>
      </c>
      <c r="R51" s="64">
        <v>130</v>
      </c>
      <c r="S51" s="11">
        <v>0.75</v>
      </c>
      <c r="T51" s="11" t="s">
        <v>39</v>
      </c>
      <c r="U51" s="11" t="s">
        <v>39</v>
      </c>
      <c r="V51" s="11">
        <v>0</v>
      </c>
      <c r="W51" s="11" t="s">
        <v>39</v>
      </c>
      <c r="X51" s="64">
        <f>SUM(Q51:W51)</f>
        <v>2198.75</v>
      </c>
      <c r="Y51" s="53">
        <f>P51-X51</f>
        <v>15035.25</v>
      </c>
      <c r="Z51" s="51" t="s">
        <v>39</v>
      </c>
      <c r="AA51" s="54" t="s">
        <v>238</v>
      </c>
      <c r="AB51" s="54" t="s">
        <v>65</v>
      </c>
      <c r="AC51" s="55" t="s">
        <v>524</v>
      </c>
      <c r="AD51" s="11"/>
      <c r="AE51" s="56"/>
    </row>
    <row r="52" spans="1:31" s="46" customFormat="1" ht="30" customHeight="1" x14ac:dyDescent="0.25">
      <c r="A52" s="49">
        <v>37</v>
      </c>
      <c r="B52" s="3" t="s">
        <v>132</v>
      </c>
      <c r="C52" s="50">
        <v>2835</v>
      </c>
      <c r="D52" s="11" t="s">
        <v>198</v>
      </c>
      <c r="E52" s="3">
        <v>101237994197</v>
      </c>
      <c r="F52" s="3">
        <v>6930164841</v>
      </c>
      <c r="G52" s="11">
        <v>17234</v>
      </c>
      <c r="H52" s="6">
        <v>26.625</v>
      </c>
      <c r="I52" s="51" t="s">
        <v>39</v>
      </c>
      <c r="J52" s="52">
        <v>15295</v>
      </c>
      <c r="K52" s="51" t="s">
        <v>39</v>
      </c>
      <c r="L52" s="51" t="s">
        <v>39</v>
      </c>
      <c r="M52" s="51" t="s">
        <v>39</v>
      </c>
      <c r="N52" s="11">
        <v>0</v>
      </c>
      <c r="O52" s="11">
        <v>0</v>
      </c>
      <c r="P52" s="52">
        <f t="shared" si="0"/>
        <v>15295</v>
      </c>
      <c r="Q52" s="11">
        <v>1835</v>
      </c>
      <c r="R52" s="64">
        <v>115</v>
      </c>
      <c r="S52" s="11">
        <v>0.75</v>
      </c>
      <c r="T52" s="11" t="s">
        <v>39</v>
      </c>
      <c r="U52" s="11" t="s">
        <v>39</v>
      </c>
      <c r="V52" s="11">
        <v>0</v>
      </c>
      <c r="W52" s="11" t="s">
        <v>39</v>
      </c>
      <c r="X52" s="64">
        <f>SUM(Q52:W52)</f>
        <v>1950.75</v>
      </c>
      <c r="Y52" s="53">
        <f>P52-X52</f>
        <v>13344.25</v>
      </c>
      <c r="Z52" s="51" t="s">
        <v>39</v>
      </c>
      <c r="AA52" s="54" t="s">
        <v>239</v>
      </c>
      <c r="AB52" s="54" t="s">
        <v>62</v>
      </c>
      <c r="AC52" s="55" t="s">
        <v>524</v>
      </c>
      <c r="AD52" s="11"/>
      <c r="AE52" s="56"/>
    </row>
    <row r="53" spans="1:31" s="46" customFormat="1" ht="30" customHeight="1" x14ac:dyDescent="0.25">
      <c r="A53" s="49">
        <v>38</v>
      </c>
      <c r="B53" s="3" t="s">
        <v>272</v>
      </c>
      <c r="C53" s="50">
        <v>2930</v>
      </c>
      <c r="D53" s="11" t="s">
        <v>275</v>
      </c>
      <c r="E53" s="3">
        <v>101739279690</v>
      </c>
      <c r="F53" s="3">
        <v>2018625008</v>
      </c>
      <c r="G53" s="11">
        <v>17234</v>
      </c>
      <c r="H53" s="6">
        <v>30</v>
      </c>
      <c r="I53" s="51" t="s">
        <v>39</v>
      </c>
      <c r="J53" s="52">
        <v>17234</v>
      </c>
      <c r="K53" s="51" t="s">
        <v>39</v>
      </c>
      <c r="L53" s="51" t="s">
        <v>39</v>
      </c>
      <c r="M53" s="51" t="s">
        <v>39</v>
      </c>
      <c r="N53" s="11">
        <v>0</v>
      </c>
      <c r="O53" s="11">
        <v>0</v>
      </c>
      <c r="P53" s="52">
        <f t="shared" si="0"/>
        <v>17234</v>
      </c>
      <c r="Q53" s="11">
        <v>2068</v>
      </c>
      <c r="R53" s="64">
        <v>130</v>
      </c>
      <c r="S53" s="11">
        <v>0.75</v>
      </c>
      <c r="T53" s="11" t="s">
        <v>39</v>
      </c>
      <c r="U53" s="11" t="s">
        <v>39</v>
      </c>
      <c r="V53" s="11">
        <v>0</v>
      </c>
      <c r="W53" s="11" t="s">
        <v>39</v>
      </c>
      <c r="X53" s="64">
        <f>SUM(Q53:W53)</f>
        <v>2198.75</v>
      </c>
      <c r="Y53" s="53">
        <f>P53-X53</f>
        <v>15035.25</v>
      </c>
      <c r="Z53" s="51" t="s">
        <v>39</v>
      </c>
      <c r="AA53" s="54" t="s">
        <v>280</v>
      </c>
      <c r="AB53" s="54" t="s">
        <v>65</v>
      </c>
      <c r="AC53" s="55" t="s">
        <v>524</v>
      </c>
      <c r="AD53" s="11"/>
      <c r="AE53" s="56"/>
    </row>
    <row r="54" spans="1:31" s="46" customFormat="1" ht="30" customHeight="1" x14ac:dyDescent="0.25">
      <c r="A54" s="49">
        <v>39</v>
      </c>
      <c r="B54" s="3" t="s">
        <v>133</v>
      </c>
      <c r="C54" s="50">
        <v>2836</v>
      </c>
      <c r="D54" s="11" t="s">
        <v>199</v>
      </c>
      <c r="E54" s="3">
        <v>101475187332</v>
      </c>
      <c r="F54" s="3">
        <v>2018387763</v>
      </c>
      <c r="G54" s="11">
        <v>20903</v>
      </c>
      <c r="H54" s="6">
        <v>30</v>
      </c>
      <c r="I54" s="51" t="s">
        <v>39</v>
      </c>
      <c r="J54" s="52">
        <v>20903</v>
      </c>
      <c r="K54" s="51" t="s">
        <v>39</v>
      </c>
      <c r="L54" s="51" t="s">
        <v>39</v>
      </c>
      <c r="M54" s="51" t="s">
        <v>39</v>
      </c>
      <c r="N54" s="11">
        <v>0</v>
      </c>
      <c r="O54" s="11">
        <v>0</v>
      </c>
      <c r="P54" s="52">
        <f t="shared" si="0"/>
        <v>20903</v>
      </c>
      <c r="Q54" s="11">
        <v>2508</v>
      </c>
      <c r="R54" s="64">
        <v>157</v>
      </c>
      <c r="S54" s="11">
        <v>0.75</v>
      </c>
      <c r="T54" s="11" t="s">
        <v>39</v>
      </c>
      <c r="U54" s="11" t="s">
        <v>39</v>
      </c>
      <c r="V54" s="11">
        <v>0</v>
      </c>
      <c r="W54" s="11" t="s">
        <v>39</v>
      </c>
      <c r="X54" s="64">
        <f>SUM(Q54:W54)</f>
        <v>2665.75</v>
      </c>
      <c r="Y54" s="53">
        <f>P54-X54</f>
        <v>18237.25</v>
      </c>
      <c r="Z54" s="51" t="s">
        <v>39</v>
      </c>
      <c r="AA54" s="54" t="s">
        <v>240</v>
      </c>
      <c r="AB54" s="54" t="s">
        <v>70</v>
      </c>
      <c r="AC54" s="55" t="s">
        <v>524</v>
      </c>
      <c r="AD54" s="11"/>
      <c r="AE54" s="56"/>
    </row>
    <row r="55" spans="1:31" s="46" customFormat="1" ht="30" customHeight="1" x14ac:dyDescent="0.25">
      <c r="A55" s="49">
        <v>40</v>
      </c>
      <c r="B55" s="3" t="s">
        <v>134</v>
      </c>
      <c r="C55" s="50">
        <v>2837</v>
      </c>
      <c r="D55" s="11" t="s">
        <v>200</v>
      </c>
      <c r="E55" s="3">
        <v>100649849513</v>
      </c>
      <c r="F55" s="3">
        <v>2015347103</v>
      </c>
      <c r="G55" s="11">
        <v>20903</v>
      </c>
      <c r="H55" s="6">
        <v>28</v>
      </c>
      <c r="I55" s="51" t="s">
        <v>39</v>
      </c>
      <c r="J55" s="52">
        <v>19509</v>
      </c>
      <c r="K55" s="51" t="s">
        <v>39</v>
      </c>
      <c r="L55" s="51" t="s">
        <v>39</v>
      </c>
      <c r="M55" s="51" t="s">
        <v>39</v>
      </c>
      <c r="N55" s="11">
        <v>0</v>
      </c>
      <c r="O55" s="11">
        <v>0</v>
      </c>
      <c r="P55" s="52">
        <f t="shared" si="0"/>
        <v>19509</v>
      </c>
      <c r="Q55" s="11">
        <v>2341</v>
      </c>
      <c r="R55" s="64">
        <v>147</v>
      </c>
      <c r="S55" s="11">
        <v>0.75</v>
      </c>
      <c r="T55" s="11" t="s">
        <v>39</v>
      </c>
      <c r="U55" s="11" t="s">
        <v>39</v>
      </c>
      <c r="V55" s="11">
        <v>203</v>
      </c>
      <c r="W55" s="11" t="s">
        <v>39</v>
      </c>
      <c r="X55" s="64">
        <f>SUM(Q55:W55)</f>
        <v>2691.75</v>
      </c>
      <c r="Y55" s="53">
        <f>P55-X55</f>
        <v>16817.25</v>
      </c>
      <c r="Z55" s="51" t="s">
        <v>39</v>
      </c>
      <c r="AA55" s="54" t="s">
        <v>241</v>
      </c>
      <c r="AB55" s="54" t="s">
        <v>63</v>
      </c>
      <c r="AC55" s="55" t="s">
        <v>524</v>
      </c>
      <c r="AD55" s="11"/>
      <c r="AE55" s="56"/>
    </row>
    <row r="56" spans="1:31" s="46" customFormat="1" ht="30" customHeight="1" x14ac:dyDescent="0.25">
      <c r="A56" s="49">
        <v>41</v>
      </c>
      <c r="B56" s="3" t="s">
        <v>135</v>
      </c>
      <c r="C56" s="50">
        <v>2843</v>
      </c>
      <c r="D56" s="11" t="s">
        <v>201</v>
      </c>
      <c r="E56" s="3">
        <v>101488167151</v>
      </c>
      <c r="F56" s="3">
        <v>2018400569</v>
      </c>
      <c r="G56" s="11">
        <v>17234</v>
      </c>
      <c r="H56" s="6">
        <v>12.625</v>
      </c>
      <c r="I56" s="51" t="s">
        <v>39</v>
      </c>
      <c r="J56" s="52">
        <v>7253</v>
      </c>
      <c r="K56" s="51" t="s">
        <v>39</v>
      </c>
      <c r="L56" s="51" t="s">
        <v>39</v>
      </c>
      <c r="M56" s="51" t="s">
        <v>39</v>
      </c>
      <c r="N56" s="11">
        <v>0</v>
      </c>
      <c r="O56" s="11">
        <v>0</v>
      </c>
      <c r="P56" s="52">
        <f t="shared" si="0"/>
        <v>7253</v>
      </c>
      <c r="Q56" s="11">
        <v>870</v>
      </c>
      <c r="R56" s="64">
        <v>55</v>
      </c>
      <c r="S56" s="11">
        <v>0.75</v>
      </c>
      <c r="T56" s="11" t="s">
        <v>39</v>
      </c>
      <c r="U56" s="11" t="s">
        <v>39</v>
      </c>
      <c r="V56" s="11">
        <v>0</v>
      </c>
      <c r="W56" s="11" t="s">
        <v>39</v>
      </c>
      <c r="X56" s="64">
        <f>SUM(Q56:W56)</f>
        <v>925.75</v>
      </c>
      <c r="Y56" s="53">
        <f>P56-X56</f>
        <v>6327.25</v>
      </c>
      <c r="Z56" s="51" t="s">
        <v>39</v>
      </c>
      <c r="AA56" s="54" t="s">
        <v>242</v>
      </c>
      <c r="AB56" s="54" t="s">
        <v>66</v>
      </c>
      <c r="AC56" s="55" t="s">
        <v>524</v>
      </c>
      <c r="AD56" s="11"/>
      <c r="AE56" s="56"/>
    </row>
    <row r="57" spans="1:31" s="46" customFormat="1" ht="30" customHeight="1" x14ac:dyDescent="0.25">
      <c r="A57" s="49">
        <v>42</v>
      </c>
      <c r="B57" s="3" t="s">
        <v>136</v>
      </c>
      <c r="C57" s="50">
        <v>2838</v>
      </c>
      <c r="D57" s="11" t="s">
        <v>202</v>
      </c>
      <c r="E57" s="3">
        <v>101233256070</v>
      </c>
      <c r="F57" s="3">
        <v>2018400586</v>
      </c>
      <c r="G57" s="11">
        <v>17234</v>
      </c>
      <c r="H57" s="6">
        <v>19</v>
      </c>
      <c r="I57" s="51" t="s">
        <v>39</v>
      </c>
      <c r="J57" s="52">
        <v>10915</v>
      </c>
      <c r="K57" s="51" t="s">
        <v>39</v>
      </c>
      <c r="L57" s="51" t="s">
        <v>39</v>
      </c>
      <c r="M57" s="51" t="s">
        <v>39</v>
      </c>
      <c r="N57" s="11">
        <v>0</v>
      </c>
      <c r="O57" s="11">
        <v>0</v>
      </c>
      <c r="P57" s="52">
        <f t="shared" si="0"/>
        <v>10915</v>
      </c>
      <c r="Q57" s="11">
        <v>1310</v>
      </c>
      <c r="R57" s="64">
        <v>82</v>
      </c>
      <c r="S57" s="11">
        <v>0.75</v>
      </c>
      <c r="T57" s="11" t="s">
        <v>39</v>
      </c>
      <c r="U57" s="11" t="s">
        <v>39</v>
      </c>
      <c r="V57" s="11">
        <v>0</v>
      </c>
      <c r="W57" s="11" t="s">
        <v>39</v>
      </c>
      <c r="X57" s="64">
        <f>SUM(Q57:W57)</f>
        <v>1392.75</v>
      </c>
      <c r="Y57" s="53">
        <f>P57-X57</f>
        <v>9522.25</v>
      </c>
      <c r="Z57" s="51" t="s">
        <v>39</v>
      </c>
      <c r="AA57" s="54" t="s">
        <v>243</v>
      </c>
      <c r="AB57" s="54" t="s">
        <v>66</v>
      </c>
      <c r="AC57" s="55" t="s">
        <v>524</v>
      </c>
      <c r="AD57" s="11"/>
      <c r="AE57" s="56"/>
    </row>
    <row r="58" spans="1:31" s="46" customFormat="1" ht="30" customHeight="1" x14ac:dyDescent="0.25">
      <c r="A58" s="49">
        <v>43</v>
      </c>
      <c r="B58" s="3" t="s">
        <v>137</v>
      </c>
      <c r="C58" s="50">
        <v>2865</v>
      </c>
      <c r="D58" s="11" t="s">
        <v>203</v>
      </c>
      <c r="E58" s="3">
        <v>101210762810</v>
      </c>
      <c r="F58" s="3">
        <v>1323076796</v>
      </c>
      <c r="G58" s="11">
        <v>17234</v>
      </c>
      <c r="H58" s="6">
        <v>29</v>
      </c>
      <c r="I58" s="51" t="s">
        <v>39</v>
      </c>
      <c r="J58" s="52">
        <v>16660</v>
      </c>
      <c r="K58" s="51" t="s">
        <v>39</v>
      </c>
      <c r="L58" s="51" t="s">
        <v>39</v>
      </c>
      <c r="M58" s="51" t="s">
        <v>39</v>
      </c>
      <c r="N58" s="11">
        <v>0</v>
      </c>
      <c r="O58" s="11">
        <v>0</v>
      </c>
      <c r="P58" s="52">
        <f t="shared" si="0"/>
        <v>16660</v>
      </c>
      <c r="Q58" s="11">
        <v>1999</v>
      </c>
      <c r="R58" s="64">
        <v>125</v>
      </c>
      <c r="S58" s="11">
        <v>0.75</v>
      </c>
      <c r="T58" s="11" t="s">
        <v>39</v>
      </c>
      <c r="U58" s="11" t="s">
        <v>39</v>
      </c>
      <c r="V58" s="11">
        <v>0</v>
      </c>
      <c r="W58" s="11" t="s">
        <v>39</v>
      </c>
      <c r="X58" s="64">
        <f>SUM(Q58:W58)</f>
        <v>2124.75</v>
      </c>
      <c r="Y58" s="53">
        <f>P58-X58</f>
        <v>14535.25</v>
      </c>
      <c r="Z58" s="51" t="s">
        <v>39</v>
      </c>
      <c r="AA58" s="54" t="s">
        <v>244</v>
      </c>
      <c r="AB58" s="54" t="s">
        <v>70</v>
      </c>
      <c r="AC58" s="55" t="s">
        <v>524</v>
      </c>
      <c r="AD58" s="11"/>
      <c r="AE58" s="56"/>
    </row>
    <row r="59" spans="1:31" s="46" customFormat="1" ht="30" customHeight="1" x14ac:dyDescent="0.25">
      <c r="A59" s="49">
        <v>44</v>
      </c>
      <c r="B59" s="3" t="s">
        <v>138</v>
      </c>
      <c r="C59" s="50">
        <v>2849</v>
      </c>
      <c r="D59" s="11" t="s">
        <v>204</v>
      </c>
      <c r="E59" s="3">
        <v>101597277216</v>
      </c>
      <c r="F59" s="3">
        <v>2018461135</v>
      </c>
      <c r="G59" s="11">
        <v>17234</v>
      </c>
      <c r="H59" s="6">
        <v>28</v>
      </c>
      <c r="I59" s="51" t="s">
        <v>39</v>
      </c>
      <c r="J59" s="52">
        <v>16085</v>
      </c>
      <c r="K59" s="51" t="s">
        <v>39</v>
      </c>
      <c r="L59" s="51" t="s">
        <v>39</v>
      </c>
      <c r="M59" s="51" t="s">
        <v>39</v>
      </c>
      <c r="N59" s="11">
        <v>0</v>
      </c>
      <c r="O59" s="11">
        <v>0</v>
      </c>
      <c r="P59" s="52">
        <f t="shared" si="0"/>
        <v>16085</v>
      </c>
      <c r="Q59" s="11">
        <v>1930</v>
      </c>
      <c r="R59" s="64">
        <v>121</v>
      </c>
      <c r="S59" s="11">
        <v>0.75</v>
      </c>
      <c r="T59" s="11" t="s">
        <v>39</v>
      </c>
      <c r="U59" s="11" t="s">
        <v>39</v>
      </c>
      <c r="V59" s="11">
        <v>0</v>
      </c>
      <c r="W59" s="11" t="s">
        <v>39</v>
      </c>
      <c r="X59" s="64">
        <f>SUM(Q59:W59)</f>
        <v>2051.75</v>
      </c>
      <c r="Y59" s="53">
        <f>P59-X59</f>
        <v>14033.25</v>
      </c>
      <c r="Z59" s="51" t="s">
        <v>39</v>
      </c>
      <c r="AA59" s="54" t="s">
        <v>245</v>
      </c>
      <c r="AB59" s="54" t="s">
        <v>65</v>
      </c>
      <c r="AC59" s="55" t="s">
        <v>524</v>
      </c>
      <c r="AD59" s="11"/>
      <c r="AE59" s="56"/>
    </row>
    <row r="60" spans="1:31" s="46" customFormat="1" ht="30" customHeight="1" x14ac:dyDescent="0.25">
      <c r="A60" s="49">
        <v>45</v>
      </c>
      <c r="B60" s="3" t="s">
        <v>139</v>
      </c>
      <c r="C60" s="50">
        <v>2848</v>
      </c>
      <c r="D60" s="11" t="s">
        <v>205</v>
      </c>
      <c r="E60" s="3">
        <v>101354822403</v>
      </c>
      <c r="F60" s="3">
        <v>2018461181</v>
      </c>
      <c r="G60" s="11">
        <v>17234</v>
      </c>
      <c r="H60" s="6">
        <v>30</v>
      </c>
      <c r="I60" s="51" t="s">
        <v>39</v>
      </c>
      <c r="J60" s="52">
        <v>17234</v>
      </c>
      <c r="K60" s="51" t="s">
        <v>39</v>
      </c>
      <c r="L60" s="51" t="s">
        <v>39</v>
      </c>
      <c r="M60" s="51" t="s">
        <v>39</v>
      </c>
      <c r="N60" s="11">
        <v>0</v>
      </c>
      <c r="O60" s="11">
        <v>0</v>
      </c>
      <c r="P60" s="52">
        <f t="shared" si="0"/>
        <v>17234</v>
      </c>
      <c r="Q60" s="11">
        <v>2068</v>
      </c>
      <c r="R60" s="64">
        <v>130</v>
      </c>
      <c r="S60" s="11">
        <v>0.75</v>
      </c>
      <c r="T60" s="11" t="s">
        <v>39</v>
      </c>
      <c r="U60" s="11" t="s">
        <v>39</v>
      </c>
      <c r="V60" s="11">
        <v>0</v>
      </c>
      <c r="W60" s="11" t="s">
        <v>39</v>
      </c>
      <c r="X60" s="64">
        <f>SUM(Q60:W60)</f>
        <v>2198.75</v>
      </c>
      <c r="Y60" s="53">
        <f>P60-X60</f>
        <v>15035.25</v>
      </c>
      <c r="Z60" s="51" t="s">
        <v>39</v>
      </c>
      <c r="AA60" s="54" t="s">
        <v>246</v>
      </c>
      <c r="AB60" s="54" t="s">
        <v>61</v>
      </c>
      <c r="AC60" s="55" t="s">
        <v>524</v>
      </c>
      <c r="AD60" s="11"/>
      <c r="AE60" s="56"/>
    </row>
    <row r="61" spans="1:31" s="46" customFormat="1" ht="30" customHeight="1" x14ac:dyDescent="0.25">
      <c r="A61" s="49">
        <v>46</v>
      </c>
      <c r="B61" s="3" t="s">
        <v>140</v>
      </c>
      <c r="C61" s="50">
        <v>2851</v>
      </c>
      <c r="D61" s="11" t="s">
        <v>206</v>
      </c>
      <c r="E61" s="3">
        <v>101515106377</v>
      </c>
      <c r="F61" s="3">
        <v>2018468114</v>
      </c>
      <c r="G61" s="11">
        <v>17234</v>
      </c>
      <c r="H61" s="6">
        <v>29.625</v>
      </c>
      <c r="I61" s="51" t="s">
        <v>39</v>
      </c>
      <c r="J61" s="52">
        <v>17019</v>
      </c>
      <c r="K61" s="51" t="s">
        <v>39</v>
      </c>
      <c r="L61" s="51" t="s">
        <v>39</v>
      </c>
      <c r="M61" s="51" t="s">
        <v>39</v>
      </c>
      <c r="N61" s="11">
        <v>0</v>
      </c>
      <c r="O61" s="11">
        <v>0</v>
      </c>
      <c r="P61" s="52">
        <f t="shared" si="0"/>
        <v>17019</v>
      </c>
      <c r="Q61" s="11">
        <v>2042</v>
      </c>
      <c r="R61" s="64">
        <v>128</v>
      </c>
      <c r="S61" s="11">
        <v>0.75</v>
      </c>
      <c r="T61" s="11" t="s">
        <v>39</v>
      </c>
      <c r="U61" s="11" t="s">
        <v>39</v>
      </c>
      <c r="V61" s="11">
        <v>0</v>
      </c>
      <c r="W61" s="11" t="s">
        <v>39</v>
      </c>
      <c r="X61" s="64">
        <f>SUM(Q61:W61)</f>
        <v>2170.75</v>
      </c>
      <c r="Y61" s="53">
        <f>P61-X61</f>
        <v>14848.25</v>
      </c>
      <c r="Z61" s="51" t="s">
        <v>39</v>
      </c>
      <c r="AA61" s="54" t="s">
        <v>247</v>
      </c>
      <c r="AB61" s="54" t="s">
        <v>67</v>
      </c>
      <c r="AC61" s="55" t="s">
        <v>524</v>
      </c>
      <c r="AD61" s="11"/>
      <c r="AE61" s="56"/>
    </row>
    <row r="62" spans="1:31" s="46" customFormat="1" ht="30" customHeight="1" x14ac:dyDescent="0.25">
      <c r="A62" s="49">
        <v>47</v>
      </c>
      <c r="B62" s="3" t="s">
        <v>141</v>
      </c>
      <c r="C62" s="50">
        <v>2858</v>
      </c>
      <c r="D62" s="11" t="s">
        <v>207</v>
      </c>
      <c r="E62" s="3">
        <v>101769931033</v>
      </c>
      <c r="F62" s="3">
        <v>2018483851</v>
      </c>
      <c r="G62" s="11">
        <v>17234</v>
      </c>
      <c r="H62" s="6">
        <v>30</v>
      </c>
      <c r="I62" s="51" t="s">
        <v>39</v>
      </c>
      <c r="J62" s="52">
        <v>17234</v>
      </c>
      <c r="K62" s="51" t="s">
        <v>39</v>
      </c>
      <c r="L62" s="51" t="s">
        <v>39</v>
      </c>
      <c r="M62" s="51" t="s">
        <v>39</v>
      </c>
      <c r="N62" s="11">
        <v>0</v>
      </c>
      <c r="O62" s="11">
        <v>0</v>
      </c>
      <c r="P62" s="52">
        <f t="shared" si="0"/>
        <v>17234</v>
      </c>
      <c r="Q62" s="11">
        <v>2068</v>
      </c>
      <c r="R62" s="64">
        <v>129</v>
      </c>
      <c r="S62" s="11">
        <v>0.75</v>
      </c>
      <c r="T62" s="11" t="s">
        <v>39</v>
      </c>
      <c r="U62" s="11" t="s">
        <v>39</v>
      </c>
      <c r="V62" s="11">
        <v>0</v>
      </c>
      <c r="W62" s="11" t="s">
        <v>39</v>
      </c>
      <c r="X62" s="64">
        <f>SUM(Q62:W62)</f>
        <v>2197.75</v>
      </c>
      <c r="Y62" s="53">
        <f>P62-X62</f>
        <v>15036.25</v>
      </c>
      <c r="Z62" s="51" t="s">
        <v>39</v>
      </c>
      <c r="AA62" s="54" t="s">
        <v>248</v>
      </c>
      <c r="AB62" s="54" t="s">
        <v>71</v>
      </c>
      <c r="AC62" s="55" t="s">
        <v>524</v>
      </c>
      <c r="AD62" s="11"/>
      <c r="AE62" s="56"/>
    </row>
    <row r="63" spans="1:31" s="46" customFormat="1" ht="30" customHeight="1" x14ac:dyDescent="0.25">
      <c r="A63" s="49">
        <v>48</v>
      </c>
      <c r="B63" s="3" t="s">
        <v>142</v>
      </c>
      <c r="C63" s="50">
        <v>2855</v>
      </c>
      <c r="D63" s="11" t="s">
        <v>208</v>
      </c>
      <c r="E63" s="3">
        <v>101290509141</v>
      </c>
      <c r="F63" s="3">
        <v>2018483634</v>
      </c>
      <c r="G63" s="11">
        <v>17234</v>
      </c>
      <c r="H63" s="6">
        <v>0.625</v>
      </c>
      <c r="I63" s="51" t="s">
        <v>39</v>
      </c>
      <c r="J63" s="52">
        <v>359</v>
      </c>
      <c r="K63" s="51" t="s">
        <v>39</v>
      </c>
      <c r="L63" s="51" t="s">
        <v>39</v>
      </c>
      <c r="M63" s="51" t="s">
        <v>39</v>
      </c>
      <c r="N63" s="11">
        <v>0</v>
      </c>
      <c r="O63" s="11">
        <v>0</v>
      </c>
      <c r="P63" s="52">
        <f t="shared" si="0"/>
        <v>359</v>
      </c>
      <c r="Q63" s="11">
        <v>43</v>
      </c>
      <c r="R63" s="64">
        <v>3</v>
      </c>
      <c r="S63" s="11">
        <v>0.75</v>
      </c>
      <c r="T63" s="11" t="s">
        <v>39</v>
      </c>
      <c r="U63" s="11" t="s">
        <v>39</v>
      </c>
      <c r="V63" s="11">
        <v>0</v>
      </c>
      <c r="W63" s="11" t="s">
        <v>39</v>
      </c>
      <c r="X63" s="64">
        <f>SUM(Q63:W63)</f>
        <v>46.75</v>
      </c>
      <c r="Y63" s="53">
        <f>P63-X63</f>
        <v>312.25</v>
      </c>
      <c r="Z63" s="51" t="s">
        <v>39</v>
      </c>
      <c r="AA63" s="54" t="s">
        <v>249</v>
      </c>
      <c r="AB63" s="54" t="s">
        <v>64</v>
      </c>
      <c r="AC63" s="55" t="s">
        <v>524</v>
      </c>
      <c r="AD63" s="11"/>
      <c r="AE63" s="56"/>
    </row>
    <row r="64" spans="1:31" s="46" customFormat="1" ht="30" customHeight="1" x14ac:dyDescent="0.25">
      <c r="A64" s="49">
        <v>49</v>
      </c>
      <c r="B64" s="3" t="s">
        <v>143</v>
      </c>
      <c r="C64" s="50">
        <v>2859</v>
      </c>
      <c r="D64" s="11" t="s">
        <v>209</v>
      </c>
      <c r="E64" s="3">
        <v>100931044284</v>
      </c>
      <c r="F64" s="3">
        <v>2018499420</v>
      </c>
      <c r="G64" s="11">
        <v>17234</v>
      </c>
      <c r="H64" s="6">
        <v>16.625</v>
      </c>
      <c r="I64" s="51" t="s">
        <v>39</v>
      </c>
      <c r="J64" s="52">
        <v>9551</v>
      </c>
      <c r="K64" s="51" t="s">
        <v>39</v>
      </c>
      <c r="L64" s="51" t="s">
        <v>39</v>
      </c>
      <c r="M64" s="51" t="s">
        <v>39</v>
      </c>
      <c r="N64" s="11">
        <v>0</v>
      </c>
      <c r="O64" s="11">
        <v>0</v>
      </c>
      <c r="P64" s="52">
        <f t="shared" si="0"/>
        <v>9551</v>
      </c>
      <c r="Q64" s="11">
        <v>1146</v>
      </c>
      <c r="R64" s="64">
        <v>72</v>
      </c>
      <c r="S64" s="11">
        <v>0.75</v>
      </c>
      <c r="T64" s="11" t="s">
        <v>39</v>
      </c>
      <c r="U64" s="11" t="s">
        <v>39</v>
      </c>
      <c r="V64" s="11">
        <v>0</v>
      </c>
      <c r="W64" s="11" t="s">
        <v>39</v>
      </c>
      <c r="X64" s="64">
        <f>SUM(Q64:W64)</f>
        <v>1218.75</v>
      </c>
      <c r="Y64" s="53">
        <f>P64-X64</f>
        <v>8332.25</v>
      </c>
      <c r="Z64" s="51" t="s">
        <v>39</v>
      </c>
      <c r="AA64" s="54" t="s">
        <v>250</v>
      </c>
      <c r="AB64" s="54" t="s">
        <v>67</v>
      </c>
      <c r="AC64" s="55" t="s">
        <v>524</v>
      </c>
      <c r="AD64" s="11"/>
      <c r="AE64" s="56"/>
    </row>
    <row r="65" spans="1:31" s="46" customFormat="1" ht="30" customHeight="1" x14ac:dyDescent="0.25">
      <c r="A65" s="49">
        <v>50</v>
      </c>
      <c r="B65" s="3" t="s">
        <v>144</v>
      </c>
      <c r="C65" s="50">
        <v>2874</v>
      </c>
      <c r="D65" s="11" t="s">
        <v>210</v>
      </c>
      <c r="E65" s="3">
        <v>101560537183</v>
      </c>
      <c r="F65" s="3">
        <v>2018577990</v>
      </c>
      <c r="G65" s="11">
        <v>17234</v>
      </c>
      <c r="H65" s="6">
        <v>30</v>
      </c>
      <c r="I65" s="51" t="s">
        <v>39</v>
      </c>
      <c r="J65" s="52">
        <v>17234</v>
      </c>
      <c r="K65" s="51" t="s">
        <v>39</v>
      </c>
      <c r="L65" s="51" t="s">
        <v>39</v>
      </c>
      <c r="M65" s="51" t="s">
        <v>39</v>
      </c>
      <c r="N65" s="11">
        <v>0</v>
      </c>
      <c r="O65" s="11">
        <v>0</v>
      </c>
      <c r="P65" s="52">
        <f t="shared" si="0"/>
        <v>17234</v>
      </c>
      <c r="Q65" s="11">
        <v>2068</v>
      </c>
      <c r="R65" s="64">
        <v>129</v>
      </c>
      <c r="S65" s="11">
        <v>0.75</v>
      </c>
      <c r="T65" s="11" t="s">
        <v>39</v>
      </c>
      <c r="U65" s="11" t="s">
        <v>39</v>
      </c>
      <c r="V65" s="11">
        <v>0</v>
      </c>
      <c r="W65" s="11" t="s">
        <v>39</v>
      </c>
      <c r="X65" s="64">
        <f>SUM(Q65:W65)</f>
        <v>2197.75</v>
      </c>
      <c r="Y65" s="53">
        <f>P65-X65</f>
        <v>15036.25</v>
      </c>
      <c r="Z65" s="51" t="s">
        <v>39</v>
      </c>
      <c r="AA65" s="54" t="s">
        <v>251</v>
      </c>
      <c r="AB65" s="54" t="s">
        <v>64</v>
      </c>
      <c r="AC65" s="55" t="s">
        <v>524</v>
      </c>
      <c r="AD65" s="11"/>
      <c r="AE65" s="56"/>
    </row>
    <row r="66" spans="1:31" s="46" customFormat="1" ht="30" customHeight="1" x14ac:dyDescent="0.25">
      <c r="A66" s="49">
        <v>51</v>
      </c>
      <c r="B66" s="3" t="s">
        <v>145</v>
      </c>
      <c r="C66" s="50">
        <v>2876</v>
      </c>
      <c r="D66" s="11" t="s">
        <v>211</v>
      </c>
      <c r="E66" s="3">
        <v>100237547535</v>
      </c>
      <c r="F66" s="3">
        <v>2013862042</v>
      </c>
      <c r="G66" s="11">
        <v>20903</v>
      </c>
      <c r="H66" s="6">
        <v>30</v>
      </c>
      <c r="I66" s="51" t="s">
        <v>39</v>
      </c>
      <c r="J66" s="52">
        <v>20903</v>
      </c>
      <c r="K66" s="51" t="s">
        <v>39</v>
      </c>
      <c r="L66" s="51" t="s">
        <v>39</v>
      </c>
      <c r="M66" s="51" t="s">
        <v>39</v>
      </c>
      <c r="N66" s="11">
        <v>0</v>
      </c>
      <c r="O66" s="11">
        <v>0</v>
      </c>
      <c r="P66" s="52">
        <f t="shared" si="0"/>
        <v>20903</v>
      </c>
      <c r="Q66" s="11">
        <v>2508</v>
      </c>
      <c r="R66" s="64">
        <v>158</v>
      </c>
      <c r="S66" s="11">
        <v>0.75</v>
      </c>
      <c r="T66" s="11" t="s">
        <v>39</v>
      </c>
      <c r="U66" s="11" t="s">
        <v>39</v>
      </c>
      <c r="V66" s="11">
        <v>0</v>
      </c>
      <c r="W66" s="11" t="s">
        <v>39</v>
      </c>
      <c r="X66" s="64">
        <f>SUM(Q66:W66)</f>
        <v>2666.75</v>
      </c>
      <c r="Y66" s="53">
        <f>P66-X66</f>
        <v>18236.25</v>
      </c>
      <c r="Z66" s="51" t="s">
        <v>39</v>
      </c>
      <c r="AA66" s="54" t="s">
        <v>252</v>
      </c>
      <c r="AB66" s="54" t="s">
        <v>66</v>
      </c>
      <c r="AC66" s="55" t="s">
        <v>524</v>
      </c>
      <c r="AD66" s="11"/>
      <c r="AE66" s="56"/>
    </row>
    <row r="67" spans="1:31" s="46" customFormat="1" ht="30" customHeight="1" x14ac:dyDescent="0.25">
      <c r="A67" s="49">
        <v>52</v>
      </c>
      <c r="B67" s="3" t="s">
        <v>146</v>
      </c>
      <c r="C67" s="50">
        <v>2877</v>
      </c>
      <c r="D67" s="11" t="s">
        <v>212</v>
      </c>
      <c r="E67" s="3">
        <v>100753796524</v>
      </c>
      <c r="F67" s="3">
        <v>5207306688</v>
      </c>
      <c r="G67" s="11">
        <v>20903</v>
      </c>
      <c r="H67" s="6">
        <v>30</v>
      </c>
      <c r="I67" s="51" t="s">
        <v>39</v>
      </c>
      <c r="J67" s="52">
        <v>20903</v>
      </c>
      <c r="K67" s="51" t="s">
        <v>39</v>
      </c>
      <c r="L67" s="51" t="s">
        <v>39</v>
      </c>
      <c r="M67" s="51" t="s">
        <v>39</v>
      </c>
      <c r="N67" s="11">
        <v>0</v>
      </c>
      <c r="O67" s="11">
        <v>0</v>
      </c>
      <c r="P67" s="52">
        <f t="shared" si="0"/>
        <v>20903</v>
      </c>
      <c r="Q67" s="11">
        <v>2508</v>
      </c>
      <c r="R67" s="64">
        <v>157</v>
      </c>
      <c r="S67" s="11">
        <v>0.75</v>
      </c>
      <c r="T67" s="11" t="s">
        <v>39</v>
      </c>
      <c r="U67" s="11" t="s">
        <v>39</v>
      </c>
      <c r="V67" s="11">
        <v>362</v>
      </c>
      <c r="W67" s="11" t="s">
        <v>39</v>
      </c>
      <c r="X67" s="64">
        <f>SUM(Q67:W67)</f>
        <v>3027.75</v>
      </c>
      <c r="Y67" s="53">
        <f>P67-X67</f>
        <v>17875.25</v>
      </c>
      <c r="Z67" s="51" t="s">
        <v>39</v>
      </c>
      <c r="AA67" s="54" t="s">
        <v>253</v>
      </c>
      <c r="AB67" s="54" t="s">
        <v>63</v>
      </c>
      <c r="AC67" s="55" t="s">
        <v>524</v>
      </c>
      <c r="AD67" s="11"/>
      <c r="AE67" s="56"/>
    </row>
    <row r="68" spans="1:31" s="46" customFormat="1" ht="30" customHeight="1" x14ac:dyDescent="0.25">
      <c r="A68" s="49">
        <v>53</v>
      </c>
      <c r="B68" s="3" t="s">
        <v>147</v>
      </c>
      <c r="C68" s="50">
        <v>2882</v>
      </c>
      <c r="D68" s="11" t="s">
        <v>193</v>
      </c>
      <c r="E68" s="3">
        <v>100549301786</v>
      </c>
      <c r="F68" s="3">
        <v>2018607294</v>
      </c>
      <c r="G68" s="11">
        <v>17234</v>
      </c>
      <c r="H68" s="6">
        <v>22.625</v>
      </c>
      <c r="I68" s="51" t="s">
        <v>39</v>
      </c>
      <c r="J68" s="52">
        <v>12997</v>
      </c>
      <c r="K68" s="51" t="s">
        <v>39</v>
      </c>
      <c r="L68" s="51" t="s">
        <v>39</v>
      </c>
      <c r="M68" s="51" t="s">
        <v>39</v>
      </c>
      <c r="N68" s="11">
        <v>0</v>
      </c>
      <c r="O68" s="11">
        <v>0</v>
      </c>
      <c r="P68" s="52">
        <f t="shared" si="0"/>
        <v>12997</v>
      </c>
      <c r="Q68" s="11">
        <v>1560</v>
      </c>
      <c r="R68" s="64">
        <v>98</v>
      </c>
      <c r="S68" s="11">
        <v>0.75</v>
      </c>
      <c r="T68" s="11" t="s">
        <v>39</v>
      </c>
      <c r="U68" s="11" t="s">
        <v>39</v>
      </c>
      <c r="V68" s="11">
        <v>154</v>
      </c>
      <c r="W68" s="11" t="s">
        <v>39</v>
      </c>
      <c r="X68" s="64">
        <f>SUM(Q68:W68)</f>
        <v>1812.75</v>
      </c>
      <c r="Y68" s="53">
        <f>P68-X68</f>
        <v>11184.25</v>
      </c>
      <c r="Z68" s="51" t="s">
        <v>39</v>
      </c>
      <c r="AA68" s="54" t="s">
        <v>254</v>
      </c>
      <c r="AB68" s="54" t="s">
        <v>61</v>
      </c>
      <c r="AC68" s="55" t="s">
        <v>524</v>
      </c>
      <c r="AD68" s="11"/>
      <c r="AE68" s="56"/>
    </row>
    <row r="69" spans="1:31" s="46" customFormat="1" ht="30" customHeight="1" x14ac:dyDescent="0.25">
      <c r="A69" s="49">
        <v>54</v>
      </c>
      <c r="B69" s="3" t="s">
        <v>148</v>
      </c>
      <c r="C69" s="50">
        <v>2886</v>
      </c>
      <c r="D69" s="11" t="s">
        <v>213</v>
      </c>
      <c r="E69" s="3">
        <v>101647378559</v>
      </c>
      <c r="F69" s="3">
        <v>2018606753</v>
      </c>
      <c r="G69" s="11">
        <v>17234</v>
      </c>
      <c r="H69" s="6">
        <v>30</v>
      </c>
      <c r="I69" s="51" t="s">
        <v>39</v>
      </c>
      <c r="J69" s="52">
        <v>17234</v>
      </c>
      <c r="K69" s="51" t="s">
        <v>39</v>
      </c>
      <c r="L69" s="51" t="s">
        <v>39</v>
      </c>
      <c r="M69" s="51" t="s">
        <v>39</v>
      </c>
      <c r="N69" s="11">
        <v>0</v>
      </c>
      <c r="O69" s="11">
        <v>0</v>
      </c>
      <c r="P69" s="52">
        <f t="shared" si="0"/>
        <v>17234</v>
      </c>
      <c r="Q69" s="11">
        <v>2068</v>
      </c>
      <c r="R69" s="64">
        <v>129</v>
      </c>
      <c r="S69" s="11">
        <v>0.75</v>
      </c>
      <c r="T69" s="11" t="s">
        <v>39</v>
      </c>
      <c r="U69" s="11" t="s">
        <v>39</v>
      </c>
      <c r="V69" s="11">
        <v>0</v>
      </c>
      <c r="W69" s="11" t="s">
        <v>39</v>
      </c>
      <c r="X69" s="64">
        <f>SUM(Q69:W69)</f>
        <v>2197.75</v>
      </c>
      <c r="Y69" s="53">
        <f>P69-X69</f>
        <v>15036.25</v>
      </c>
      <c r="Z69" s="51" t="s">
        <v>39</v>
      </c>
      <c r="AA69" s="54" t="s">
        <v>255</v>
      </c>
      <c r="AB69" s="54" t="s">
        <v>71</v>
      </c>
      <c r="AC69" s="55" t="s">
        <v>524</v>
      </c>
      <c r="AD69" s="11"/>
      <c r="AE69" s="56"/>
    </row>
    <row r="70" spans="1:31" s="46" customFormat="1" ht="30" customHeight="1" x14ac:dyDescent="0.25">
      <c r="A70" s="49">
        <v>55</v>
      </c>
      <c r="B70" s="3" t="s">
        <v>149</v>
      </c>
      <c r="C70" s="50">
        <v>2888</v>
      </c>
      <c r="D70" s="11" t="s">
        <v>214</v>
      </c>
      <c r="E70" s="3">
        <v>101813559338</v>
      </c>
      <c r="F70" s="3">
        <v>2018606745</v>
      </c>
      <c r="G70" s="11">
        <v>17234</v>
      </c>
      <c r="H70" s="6">
        <v>30</v>
      </c>
      <c r="I70" s="51" t="s">
        <v>39</v>
      </c>
      <c r="J70" s="52">
        <v>17234</v>
      </c>
      <c r="K70" s="51" t="s">
        <v>39</v>
      </c>
      <c r="L70" s="51" t="s">
        <v>39</v>
      </c>
      <c r="M70" s="51" t="s">
        <v>39</v>
      </c>
      <c r="N70" s="11">
        <v>0</v>
      </c>
      <c r="O70" s="11">
        <v>0</v>
      </c>
      <c r="P70" s="52">
        <f t="shared" si="0"/>
        <v>17234</v>
      </c>
      <c r="Q70" s="11">
        <v>2068</v>
      </c>
      <c r="R70" s="64">
        <v>129</v>
      </c>
      <c r="S70" s="11">
        <v>0.75</v>
      </c>
      <c r="T70" s="11" t="s">
        <v>39</v>
      </c>
      <c r="U70" s="11" t="s">
        <v>39</v>
      </c>
      <c r="V70" s="11">
        <v>0</v>
      </c>
      <c r="W70" s="11" t="s">
        <v>39</v>
      </c>
      <c r="X70" s="64">
        <f>SUM(Q70:W70)</f>
        <v>2197.75</v>
      </c>
      <c r="Y70" s="53">
        <f>P70-X70</f>
        <v>15036.25</v>
      </c>
      <c r="Z70" s="51" t="s">
        <v>39</v>
      </c>
      <c r="AA70" s="54" t="s">
        <v>256</v>
      </c>
      <c r="AB70" s="54" t="s">
        <v>65</v>
      </c>
      <c r="AC70" s="55" t="s">
        <v>524</v>
      </c>
      <c r="AD70" s="11"/>
      <c r="AE70" s="56"/>
    </row>
    <row r="71" spans="1:31" s="46" customFormat="1" ht="30" customHeight="1" x14ac:dyDescent="0.25">
      <c r="A71" s="49">
        <v>56</v>
      </c>
      <c r="B71" s="3" t="s">
        <v>150</v>
      </c>
      <c r="C71" s="50">
        <v>2885</v>
      </c>
      <c r="D71" s="11" t="s">
        <v>215</v>
      </c>
      <c r="E71" s="3">
        <v>101813559289</v>
      </c>
      <c r="F71" s="3">
        <v>2018607282</v>
      </c>
      <c r="G71" s="11">
        <v>17234</v>
      </c>
      <c r="H71" s="6">
        <v>30</v>
      </c>
      <c r="I71" s="51" t="s">
        <v>39</v>
      </c>
      <c r="J71" s="52">
        <v>17234</v>
      </c>
      <c r="K71" s="51" t="s">
        <v>39</v>
      </c>
      <c r="L71" s="51" t="s">
        <v>39</v>
      </c>
      <c r="M71" s="51" t="s">
        <v>39</v>
      </c>
      <c r="N71" s="11">
        <v>0</v>
      </c>
      <c r="O71" s="11">
        <v>0</v>
      </c>
      <c r="P71" s="52">
        <f t="shared" si="0"/>
        <v>17234</v>
      </c>
      <c r="Q71" s="11">
        <v>2068</v>
      </c>
      <c r="R71" s="64">
        <v>130</v>
      </c>
      <c r="S71" s="11">
        <v>0.75</v>
      </c>
      <c r="T71" s="11" t="s">
        <v>39</v>
      </c>
      <c r="U71" s="11" t="s">
        <v>39</v>
      </c>
      <c r="V71" s="11">
        <v>0</v>
      </c>
      <c r="W71" s="11" t="s">
        <v>39</v>
      </c>
      <c r="X71" s="64">
        <f>SUM(Q71:W71)</f>
        <v>2198.75</v>
      </c>
      <c r="Y71" s="53">
        <f>P71-X71</f>
        <v>15035.25</v>
      </c>
      <c r="Z71" s="51" t="s">
        <v>39</v>
      </c>
      <c r="AA71" s="54" t="s">
        <v>257</v>
      </c>
      <c r="AB71" s="54" t="s">
        <v>62</v>
      </c>
      <c r="AC71" s="55" t="s">
        <v>524</v>
      </c>
      <c r="AD71" s="11"/>
      <c r="AE71" s="56"/>
    </row>
    <row r="72" spans="1:31" s="46" customFormat="1" ht="30" customHeight="1" x14ac:dyDescent="0.25">
      <c r="A72" s="49">
        <v>57</v>
      </c>
      <c r="B72" s="3" t="s">
        <v>151</v>
      </c>
      <c r="C72" s="50">
        <v>2889</v>
      </c>
      <c r="D72" s="11" t="s">
        <v>216</v>
      </c>
      <c r="E72" s="3">
        <v>101127238477</v>
      </c>
      <c r="F72" s="3">
        <v>6930909374</v>
      </c>
      <c r="G72" s="11">
        <v>17234</v>
      </c>
      <c r="H72" s="6">
        <v>30</v>
      </c>
      <c r="I72" s="51" t="s">
        <v>39</v>
      </c>
      <c r="J72" s="52">
        <v>17234</v>
      </c>
      <c r="K72" s="51" t="s">
        <v>39</v>
      </c>
      <c r="L72" s="51" t="s">
        <v>39</v>
      </c>
      <c r="M72" s="51" t="s">
        <v>39</v>
      </c>
      <c r="N72" s="11">
        <v>0</v>
      </c>
      <c r="O72" s="11">
        <v>0</v>
      </c>
      <c r="P72" s="52">
        <f t="shared" si="0"/>
        <v>17234</v>
      </c>
      <c r="Q72" s="11">
        <v>2068</v>
      </c>
      <c r="R72" s="64">
        <v>129</v>
      </c>
      <c r="S72" s="11">
        <v>0.75</v>
      </c>
      <c r="T72" s="11" t="s">
        <v>39</v>
      </c>
      <c r="U72" s="11" t="s">
        <v>39</v>
      </c>
      <c r="V72" s="11">
        <v>0</v>
      </c>
      <c r="W72" s="11" t="s">
        <v>39</v>
      </c>
      <c r="X72" s="64">
        <f>SUM(Q72:W72)</f>
        <v>2197.75</v>
      </c>
      <c r="Y72" s="53">
        <f>P72-X72</f>
        <v>15036.25</v>
      </c>
      <c r="Z72" s="51" t="s">
        <v>39</v>
      </c>
      <c r="AA72" s="54" t="s">
        <v>258</v>
      </c>
      <c r="AB72" s="54" t="s">
        <v>96</v>
      </c>
      <c r="AC72" s="55" t="s">
        <v>524</v>
      </c>
      <c r="AD72" s="11"/>
      <c r="AE72" s="56"/>
    </row>
    <row r="73" spans="1:31" s="46" customFormat="1" ht="30" customHeight="1" x14ac:dyDescent="0.25">
      <c r="A73" s="49">
        <v>58</v>
      </c>
      <c r="B73" s="3" t="s">
        <v>152</v>
      </c>
      <c r="C73" s="50">
        <v>2897</v>
      </c>
      <c r="D73" s="11" t="s">
        <v>217</v>
      </c>
      <c r="E73" s="3">
        <v>101643002668</v>
      </c>
      <c r="F73" s="3">
        <v>2018616230</v>
      </c>
      <c r="G73" s="11">
        <v>17234</v>
      </c>
      <c r="H73" s="6">
        <v>30</v>
      </c>
      <c r="I73" s="51" t="s">
        <v>39</v>
      </c>
      <c r="J73" s="52">
        <v>17234</v>
      </c>
      <c r="K73" s="51" t="s">
        <v>39</v>
      </c>
      <c r="L73" s="51" t="s">
        <v>39</v>
      </c>
      <c r="M73" s="51" t="s">
        <v>39</v>
      </c>
      <c r="N73" s="11">
        <v>0</v>
      </c>
      <c r="O73" s="11">
        <v>0</v>
      </c>
      <c r="P73" s="52">
        <f t="shared" si="0"/>
        <v>17234</v>
      </c>
      <c r="Q73" s="11">
        <v>2068</v>
      </c>
      <c r="R73" s="64">
        <v>130</v>
      </c>
      <c r="S73" s="11">
        <v>0.75</v>
      </c>
      <c r="T73" s="11" t="s">
        <v>39</v>
      </c>
      <c r="U73" s="11" t="s">
        <v>39</v>
      </c>
      <c r="V73" s="11">
        <v>0</v>
      </c>
      <c r="W73" s="11" t="s">
        <v>39</v>
      </c>
      <c r="X73" s="64">
        <f>SUM(Q73:W73)</f>
        <v>2198.75</v>
      </c>
      <c r="Y73" s="53">
        <f>P73-X73</f>
        <v>15035.25</v>
      </c>
      <c r="Z73" s="51" t="s">
        <v>39</v>
      </c>
      <c r="AA73" s="54" t="s">
        <v>294</v>
      </c>
      <c r="AB73" s="54" t="s">
        <v>67</v>
      </c>
      <c r="AC73" s="55" t="s">
        <v>524</v>
      </c>
      <c r="AD73" s="11"/>
      <c r="AE73" s="56"/>
    </row>
    <row r="74" spans="1:31" s="46" customFormat="1" ht="30" customHeight="1" x14ac:dyDescent="0.25">
      <c r="A74" s="49">
        <v>59</v>
      </c>
      <c r="B74" s="3" t="s">
        <v>153</v>
      </c>
      <c r="C74" s="50">
        <v>2899</v>
      </c>
      <c r="D74" s="11" t="s">
        <v>218</v>
      </c>
      <c r="E74" s="3">
        <v>101248880034</v>
      </c>
      <c r="F74" s="3">
        <v>6720519649</v>
      </c>
      <c r="G74" s="11">
        <v>17234</v>
      </c>
      <c r="H74" s="6">
        <v>30</v>
      </c>
      <c r="I74" s="51" t="s">
        <v>39</v>
      </c>
      <c r="J74" s="52">
        <v>17234</v>
      </c>
      <c r="K74" s="51" t="s">
        <v>39</v>
      </c>
      <c r="L74" s="51" t="s">
        <v>39</v>
      </c>
      <c r="M74" s="51" t="s">
        <v>39</v>
      </c>
      <c r="N74" s="11">
        <v>0</v>
      </c>
      <c r="O74" s="11">
        <v>0</v>
      </c>
      <c r="P74" s="52">
        <f t="shared" si="0"/>
        <v>17234</v>
      </c>
      <c r="Q74" s="11">
        <v>2068</v>
      </c>
      <c r="R74" s="64">
        <v>129</v>
      </c>
      <c r="S74" s="11">
        <v>0.75</v>
      </c>
      <c r="T74" s="11" t="s">
        <v>39</v>
      </c>
      <c r="U74" s="11" t="s">
        <v>39</v>
      </c>
      <c r="V74" s="11">
        <v>0</v>
      </c>
      <c r="W74" s="11" t="s">
        <v>39</v>
      </c>
      <c r="X74" s="64">
        <f>SUM(Q74:W74)</f>
        <v>2197.75</v>
      </c>
      <c r="Y74" s="53">
        <f>P74-X74</f>
        <v>15036.25</v>
      </c>
      <c r="Z74" s="51" t="s">
        <v>39</v>
      </c>
      <c r="AA74" s="54" t="s">
        <v>259</v>
      </c>
      <c r="AB74" s="54" t="s">
        <v>66</v>
      </c>
      <c r="AC74" s="55" t="s">
        <v>524</v>
      </c>
      <c r="AD74" s="11"/>
      <c r="AE74" s="56"/>
    </row>
    <row r="75" spans="1:31" s="46" customFormat="1" ht="30" customHeight="1" x14ac:dyDescent="0.25">
      <c r="A75" s="49">
        <v>60</v>
      </c>
      <c r="B75" s="3" t="s">
        <v>364</v>
      </c>
      <c r="C75" s="50">
        <v>0</v>
      </c>
      <c r="D75" s="11" t="s">
        <v>370</v>
      </c>
      <c r="E75" s="3">
        <v>101224378959</v>
      </c>
      <c r="F75" s="3">
        <v>6921114471</v>
      </c>
      <c r="G75" s="11">
        <v>20903</v>
      </c>
      <c r="H75" s="6">
        <v>30</v>
      </c>
      <c r="I75" s="51" t="s">
        <v>39</v>
      </c>
      <c r="J75" s="52">
        <v>20903</v>
      </c>
      <c r="K75" s="51" t="s">
        <v>39</v>
      </c>
      <c r="L75" s="51" t="s">
        <v>39</v>
      </c>
      <c r="M75" s="51" t="s">
        <v>39</v>
      </c>
      <c r="N75" s="11">
        <v>0</v>
      </c>
      <c r="O75" s="11">
        <v>0</v>
      </c>
      <c r="P75" s="52">
        <f t="shared" si="0"/>
        <v>20903</v>
      </c>
      <c r="Q75" s="11">
        <v>2508</v>
      </c>
      <c r="R75" s="64">
        <v>157</v>
      </c>
      <c r="S75" s="11">
        <v>0.75</v>
      </c>
      <c r="T75" s="11" t="s">
        <v>39</v>
      </c>
      <c r="U75" s="11" t="s">
        <v>39</v>
      </c>
      <c r="V75" s="11">
        <v>0</v>
      </c>
      <c r="W75" s="11" t="s">
        <v>39</v>
      </c>
      <c r="X75" s="64">
        <f>SUM(Q75:W75)</f>
        <v>2665.75</v>
      </c>
      <c r="Y75" s="53">
        <f>P75-X75</f>
        <v>18237.25</v>
      </c>
      <c r="Z75" s="51" t="s">
        <v>39</v>
      </c>
      <c r="AA75" s="54" t="s">
        <v>376</v>
      </c>
      <c r="AB75" s="54" t="s">
        <v>62</v>
      </c>
      <c r="AC75" s="55" t="s">
        <v>524</v>
      </c>
      <c r="AD75" s="11"/>
      <c r="AE75" s="56"/>
    </row>
    <row r="76" spans="1:31" s="46" customFormat="1" ht="30" customHeight="1" x14ac:dyDescent="0.25">
      <c r="A76" s="49">
        <v>61</v>
      </c>
      <c r="B76" s="3" t="s">
        <v>154</v>
      </c>
      <c r="C76" s="50">
        <v>2933</v>
      </c>
      <c r="D76" s="11" t="s">
        <v>219</v>
      </c>
      <c r="E76" s="3">
        <v>101826607462</v>
      </c>
      <c r="F76" s="3">
        <v>2018636141</v>
      </c>
      <c r="G76" s="11">
        <v>17234</v>
      </c>
      <c r="H76" s="6">
        <v>30</v>
      </c>
      <c r="I76" s="51" t="s">
        <v>39</v>
      </c>
      <c r="J76" s="52">
        <v>17234</v>
      </c>
      <c r="K76" s="51" t="s">
        <v>39</v>
      </c>
      <c r="L76" s="51" t="s">
        <v>39</v>
      </c>
      <c r="M76" s="51" t="s">
        <v>39</v>
      </c>
      <c r="N76" s="11">
        <v>0</v>
      </c>
      <c r="O76" s="11">
        <v>0</v>
      </c>
      <c r="P76" s="52">
        <f t="shared" si="0"/>
        <v>17234</v>
      </c>
      <c r="Q76" s="11">
        <v>2068</v>
      </c>
      <c r="R76" s="64">
        <v>130</v>
      </c>
      <c r="S76" s="11">
        <v>0.75</v>
      </c>
      <c r="T76" s="11" t="s">
        <v>39</v>
      </c>
      <c r="U76" s="11" t="s">
        <v>39</v>
      </c>
      <c r="V76" s="11">
        <v>0</v>
      </c>
      <c r="W76" s="11" t="s">
        <v>39</v>
      </c>
      <c r="X76" s="64">
        <f>SUM(Q76:W76)</f>
        <v>2198.75</v>
      </c>
      <c r="Y76" s="53">
        <f>P76-X76</f>
        <v>15035.25</v>
      </c>
      <c r="Z76" s="51" t="s">
        <v>39</v>
      </c>
      <c r="AA76" s="54" t="s">
        <v>260</v>
      </c>
      <c r="AB76" s="54" t="s">
        <v>68</v>
      </c>
      <c r="AC76" s="55" t="s">
        <v>524</v>
      </c>
      <c r="AD76" s="11"/>
      <c r="AE76" s="56"/>
    </row>
    <row r="77" spans="1:31" s="46" customFormat="1" ht="30" customHeight="1" x14ac:dyDescent="0.25">
      <c r="A77" s="49">
        <v>62</v>
      </c>
      <c r="B77" s="3" t="s">
        <v>155</v>
      </c>
      <c r="C77" s="50">
        <v>2940</v>
      </c>
      <c r="D77" s="11" t="s">
        <v>276</v>
      </c>
      <c r="E77" s="3">
        <v>101593669911</v>
      </c>
      <c r="F77" s="3">
        <v>2018645467</v>
      </c>
      <c r="G77" s="11">
        <v>17234</v>
      </c>
      <c r="H77" s="6">
        <v>23.625</v>
      </c>
      <c r="I77" s="51" t="s">
        <v>39</v>
      </c>
      <c r="J77" s="52">
        <v>13572</v>
      </c>
      <c r="K77" s="51" t="s">
        <v>39</v>
      </c>
      <c r="L77" s="51" t="s">
        <v>39</v>
      </c>
      <c r="M77" s="51" t="s">
        <v>39</v>
      </c>
      <c r="N77" s="11">
        <v>0</v>
      </c>
      <c r="O77" s="11">
        <v>0</v>
      </c>
      <c r="P77" s="52">
        <f t="shared" si="0"/>
        <v>13572</v>
      </c>
      <c r="Q77" s="11">
        <v>1629</v>
      </c>
      <c r="R77" s="64">
        <v>102</v>
      </c>
      <c r="S77" s="11">
        <v>0.75</v>
      </c>
      <c r="T77" s="11" t="s">
        <v>39</v>
      </c>
      <c r="U77" s="11" t="s">
        <v>39</v>
      </c>
      <c r="V77" s="11">
        <v>0</v>
      </c>
      <c r="W77" s="11" t="s">
        <v>39</v>
      </c>
      <c r="X77" s="64">
        <f>SUM(Q77:W77)</f>
        <v>1731.75</v>
      </c>
      <c r="Y77" s="53">
        <f>P77-X77</f>
        <v>11840.25</v>
      </c>
      <c r="Z77" s="51" t="s">
        <v>39</v>
      </c>
      <c r="AA77" s="54" t="s">
        <v>261</v>
      </c>
      <c r="AB77" s="54" t="s">
        <v>262</v>
      </c>
      <c r="AC77" s="55" t="s">
        <v>524</v>
      </c>
      <c r="AD77" s="11"/>
      <c r="AE77" s="56"/>
    </row>
    <row r="78" spans="1:31" s="46" customFormat="1" ht="30" customHeight="1" x14ac:dyDescent="0.25">
      <c r="A78" s="49">
        <v>63</v>
      </c>
      <c r="B78" s="3" t="s">
        <v>156</v>
      </c>
      <c r="C78" s="50">
        <v>2935</v>
      </c>
      <c r="D78" s="11" t="s">
        <v>220</v>
      </c>
      <c r="E78" s="3">
        <v>100984711689</v>
      </c>
      <c r="F78" s="3">
        <v>2018644790</v>
      </c>
      <c r="G78" s="11">
        <v>17234</v>
      </c>
      <c r="H78" s="6">
        <v>24.625</v>
      </c>
      <c r="I78" s="51" t="s">
        <v>39</v>
      </c>
      <c r="J78" s="52">
        <v>14146</v>
      </c>
      <c r="K78" s="51" t="s">
        <v>39</v>
      </c>
      <c r="L78" s="51" t="s">
        <v>39</v>
      </c>
      <c r="M78" s="51" t="s">
        <v>39</v>
      </c>
      <c r="N78" s="11">
        <v>0</v>
      </c>
      <c r="O78" s="11">
        <v>0</v>
      </c>
      <c r="P78" s="52">
        <f t="shared" si="0"/>
        <v>14146</v>
      </c>
      <c r="Q78" s="11">
        <v>1698</v>
      </c>
      <c r="R78" s="64">
        <v>107</v>
      </c>
      <c r="S78" s="11">
        <v>0.75</v>
      </c>
      <c r="T78" s="11" t="s">
        <v>39</v>
      </c>
      <c r="U78" s="11" t="s">
        <v>39</v>
      </c>
      <c r="V78" s="11">
        <v>0</v>
      </c>
      <c r="W78" s="11" t="s">
        <v>39</v>
      </c>
      <c r="X78" s="64">
        <f>SUM(Q78:W78)</f>
        <v>1805.75</v>
      </c>
      <c r="Y78" s="53">
        <f>P78-X78</f>
        <v>12340.25</v>
      </c>
      <c r="Z78" s="51" t="s">
        <v>39</v>
      </c>
      <c r="AA78" s="54" t="s">
        <v>263</v>
      </c>
      <c r="AB78" s="54" t="s">
        <v>61</v>
      </c>
      <c r="AC78" s="55" t="s">
        <v>524</v>
      </c>
      <c r="AD78" s="11"/>
      <c r="AE78" s="56"/>
    </row>
    <row r="79" spans="1:31" s="46" customFormat="1" ht="30" customHeight="1" x14ac:dyDescent="0.25">
      <c r="A79" s="49">
        <v>64</v>
      </c>
      <c r="B79" s="3" t="s">
        <v>157</v>
      </c>
      <c r="C79" s="50">
        <v>2942</v>
      </c>
      <c r="D79" s="11" t="s">
        <v>221</v>
      </c>
      <c r="E79" s="3">
        <v>101199026452</v>
      </c>
      <c r="F79" s="3">
        <v>3515309298</v>
      </c>
      <c r="G79" s="11">
        <v>17234</v>
      </c>
      <c r="H79" s="6">
        <v>30</v>
      </c>
      <c r="I79" s="51" t="s">
        <v>39</v>
      </c>
      <c r="J79" s="52">
        <v>17234</v>
      </c>
      <c r="K79" s="51" t="s">
        <v>39</v>
      </c>
      <c r="L79" s="51" t="s">
        <v>39</v>
      </c>
      <c r="M79" s="51" t="s">
        <v>39</v>
      </c>
      <c r="N79" s="11">
        <v>0</v>
      </c>
      <c r="O79" s="11">
        <v>0</v>
      </c>
      <c r="P79" s="52">
        <f t="shared" si="0"/>
        <v>17234</v>
      </c>
      <c r="Q79" s="11">
        <v>2068</v>
      </c>
      <c r="R79" s="64">
        <v>130</v>
      </c>
      <c r="S79" s="11">
        <v>0.75</v>
      </c>
      <c r="T79" s="11" t="s">
        <v>39</v>
      </c>
      <c r="U79" s="11" t="s">
        <v>39</v>
      </c>
      <c r="V79" s="11">
        <v>0</v>
      </c>
      <c r="W79" s="11" t="s">
        <v>39</v>
      </c>
      <c r="X79" s="64">
        <f>SUM(Q79:W79)</f>
        <v>2198.75</v>
      </c>
      <c r="Y79" s="53">
        <f>P79-X79</f>
        <v>15035.25</v>
      </c>
      <c r="Z79" s="51" t="s">
        <v>39</v>
      </c>
      <c r="AA79" s="54" t="s">
        <v>264</v>
      </c>
      <c r="AB79" s="54" t="s">
        <v>64</v>
      </c>
      <c r="AC79" s="55" t="s">
        <v>524</v>
      </c>
      <c r="AD79" s="11"/>
      <c r="AE79" s="56"/>
    </row>
    <row r="80" spans="1:31" s="46" customFormat="1" ht="30" customHeight="1" x14ac:dyDescent="0.25">
      <c r="A80" s="49">
        <v>65</v>
      </c>
      <c r="B80" s="3" t="s">
        <v>158</v>
      </c>
      <c r="C80" s="50">
        <v>2952</v>
      </c>
      <c r="D80" s="11" t="s">
        <v>222</v>
      </c>
      <c r="E80" s="3">
        <v>101028137033</v>
      </c>
      <c r="F80" s="3">
        <v>1322673018</v>
      </c>
      <c r="G80" s="11">
        <v>17234</v>
      </c>
      <c r="H80" s="6">
        <v>30</v>
      </c>
      <c r="I80" s="51" t="s">
        <v>39</v>
      </c>
      <c r="J80" s="52">
        <v>17234</v>
      </c>
      <c r="K80" s="51" t="s">
        <v>39</v>
      </c>
      <c r="L80" s="51" t="s">
        <v>39</v>
      </c>
      <c r="M80" s="51" t="s">
        <v>39</v>
      </c>
      <c r="N80" s="11">
        <v>0</v>
      </c>
      <c r="O80" s="11">
        <v>0</v>
      </c>
      <c r="P80" s="52">
        <f t="shared" si="0"/>
        <v>17234</v>
      </c>
      <c r="Q80" s="11">
        <v>2068</v>
      </c>
      <c r="R80" s="64">
        <v>130</v>
      </c>
      <c r="S80" s="11">
        <v>0.75</v>
      </c>
      <c r="T80" s="11" t="s">
        <v>39</v>
      </c>
      <c r="U80" s="11" t="s">
        <v>39</v>
      </c>
      <c r="V80" s="11">
        <v>0</v>
      </c>
      <c r="W80" s="11" t="s">
        <v>39</v>
      </c>
      <c r="X80" s="64">
        <f>SUM(Q80:W80)</f>
        <v>2198.75</v>
      </c>
      <c r="Y80" s="53">
        <f>P80-X80</f>
        <v>15035.25</v>
      </c>
      <c r="Z80" s="51" t="s">
        <v>39</v>
      </c>
      <c r="AA80" s="54" t="s">
        <v>265</v>
      </c>
      <c r="AB80" s="54" t="s">
        <v>266</v>
      </c>
      <c r="AC80" s="55" t="s">
        <v>524</v>
      </c>
      <c r="AD80" s="11"/>
      <c r="AE80" s="56"/>
    </row>
    <row r="81" spans="1:31" s="46" customFormat="1" ht="30" customHeight="1" x14ac:dyDescent="0.25">
      <c r="A81" s="49">
        <v>66</v>
      </c>
      <c r="B81" s="3" t="s">
        <v>159</v>
      </c>
      <c r="C81" s="50">
        <v>2936</v>
      </c>
      <c r="D81" s="11" t="s">
        <v>223</v>
      </c>
      <c r="E81" s="3">
        <v>101385065638</v>
      </c>
      <c r="F81" s="3">
        <v>2018644803</v>
      </c>
      <c r="G81" s="11">
        <v>17234</v>
      </c>
      <c r="H81" s="6">
        <v>30</v>
      </c>
      <c r="I81" s="51" t="s">
        <v>39</v>
      </c>
      <c r="J81" s="52">
        <v>17234</v>
      </c>
      <c r="K81" s="51" t="s">
        <v>39</v>
      </c>
      <c r="L81" s="51" t="s">
        <v>39</v>
      </c>
      <c r="M81" s="51" t="s">
        <v>39</v>
      </c>
      <c r="N81" s="11">
        <v>0</v>
      </c>
      <c r="O81" s="11">
        <v>0</v>
      </c>
      <c r="P81" s="52">
        <f t="shared" ref="P81:P144" si="1">SUM(J81:O81)</f>
        <v>17234</v>
      </c>
      <c r="Q81" s="11">
        <v>2068</v>
      </c>
      <c r="R81" s="64">
        <v>130</v>
      </c>
      <c r="S81" s="11">
        <v>0.75</v>
      </c>
      <c r="T81" s="11" t="s">
        <v>39</v>
      </c>
      <c r="U81" s="11" t="s">
        <v>39</v>
      </c>
      <c r="V81" s="11">
        <v>0</v>
      </c>
      <c r="W81" s="11" t="s">
        <v>39</v>
      </c>
      <c r="X81" s="64">
        <f>SUM(Q81:W81)</f>
        <v>2198.75</v>
      </c>
      <c r="Y81" s="53">
        <f>P81-X81</f>
        <v>15035.25</v>
      </c>
      <c r="Z81" s="51" t="s">
        <v>39</v>
      </c>
      <c r="AA81" s="54" t="s">
        <v>267</v>
      </c>
      <c r="AB81" s="54" t="s">
        <v>80</v>
      </c>
      <c r="AC81" s="55" t="s">
        <v>524</v>
      </c>
      <c r="AD81" s="11"/>
      <c r="AE81" s="56"/>
    </row>
    <row r="82" spans="1:31" s="46" customFormat="1" ht="30" customHeight="1" x14ac:dyDescent="0.25">
      <c r="A82" s="49">
        <v>67</v>
      </c>
      <c r="B82" s="3" t="s">
        <v>160</v>
      </c>
      <c r="C82" s="50">
        <v>2947</v>
      </c>
      <c r="D82" s="11" t="s">
        <v>224</v>
      </c>
      <c r="E82" s="3">
        <v>101197193086</v>
      </c>
      <c r="F82" s="3">
        <v>2018645744</v>
      </c>
      <c r="G82" s="11">
        <v>17234</v>
      </c>
      <c r="H82" s="6">
        <v>9.625</v>
      </c>
      <c r="I82" s="51" t="s">
        <v>39</v>
      </c>
      <c r="J82" s="52">
        <v>5529</v>
      </c>
      <c r="K82" s="51" t="s">
        <v>39</v>
      </c>
      <c r="L82" s="51" t="s">
        <v>39</v>
      </c>
      <c r="M82" s="51" t="s">
        <v>39</v>
      </c>
      <c r="N82" s="11">
        <v>0</v>
      </c>
      <c r="O82" s="11">
        <v>0</v>
      </c>
      <c r="P82" s="52">
        <f t="shared" si="1"/>
        <v>5529</v>
      </c>
      <c r="Q82" s="11">
        <v>663</v>
      </c>
      <c r="R82" s="64">
        <v>42</v>
      </c>
      <c r="S82" s="11">
        <v>0.75</v>
      </c>
      <c r="T82" s="11" t="s">
        <v>39</v>
      </c>
      <c r="U82" s="11" t="s">
        <v>39</v>
      </c>
      <c r="V82" s="11">
        <v>0</v>
      </c>
      <c r="W82" s="11" t="s">
        <v>39</v>
      </c>
      <c r="X82" s="64">
        <f>SUM(Q82:W82)</f>
        <v>705.75</v>
      </c>
      <c r="Y82" s="53">
        <f>P82-X82</f>
        <v>4823.25</v>
      </c>
      <c r="Z82" s="51" t="s">
        <v>39</v>
      </c>
      <c r="AA82" s="54" t="s">
        <v>268</v>
      </c>
      <c r="AB82" s="54" t="s">
        <v>65</v>
      </c>
      <c r="AC82" s="55" t="s">
        <v>524</v>
      </c>
      <c r="AD82" s="11"/>
      <c r="AE82" s="56"/>
    </row>
    <row r="83" spans="1:31" s="46" customFormat="1" ht="30" customHeight="1" x14ac:dyDescent="0.25">
      <c r="A83" s="49">
        <v>68</v>
      </c>
      <c r="B83" s="3" t="s">
        <v>161</v>
      </c>
      <c r="C83" s="50">
        <v>2948</v>
      </c>
      <c r="D83" s="11" t="s">
        <v>225</v>
      </c>
      <c r="E83" s="3">
        <v>101826601282</v>
      </c>
      <c r="F83" s="3">
        <v>2018646124</v>
      </c>
      <c r="G83" s="11">
        <v>17234</v>
      </c>
      <c r="H83" s="6">
        <v>30</v>
      </c>
      <c r="I83" s="51" t="s">
        <v>39</v>
      </c>
      <c r="J83" s="52">
        <v>17234</v>
      </c>
      <c r="K83" s="51" t="s">
        <v>39</v>
      </c>
      <c r="L83" s="51" t="s">
        <v>39</v>
      </c>
      <c r="M83" s="51" t="s">
        <v>39</v>
      </c>
      <c r="N83" s="11">
        <v>0</v>
      </c>
      <c r="O83" s="11">
        <v>0</v>
      </c>
      <c r="P83" s="52">
        <f t="shared" si="1"/>
        <v>17234</v>
      </c>
      <c r="Q83" s="11">
        <v>2068</v>
      </c>
      <c r="R83" s="64">
        <v>129</v>
      </c>
      <c r="S83" s="11">
        <v>0.75</v>
      </c>
      <c r="T83" s="11" t="s">
        <v>39</v>
      </c>
      <c r="U83" s="11" t="s">
        <v>39</v>
      </c>
      <c r="V83" s="11">
        <v>0</v>
      </c>
      <c r="W83" s="11" t="s">
        <v>39</v>
      </c>
      <c r="X83" s="64">
        <f>SUM(Q83:W83)</f>
        <v>2197.75</v>
      </c>
      <c r="Y83" s="53">
        <f>P83-X83</f>
        <v>15036.25</v>
      </c>
      <c r="Z83" s="51" t="s">
        <v>39</v>
      </c>
      <c r="AA83" s="54" t="s">
        <v>269</v>
      </c>
      <c r="AB83" s="54" t="s">
        <v>62</v>
      </c>
      <c r="AC83" s="55" t="s">
        <v>524</v>
      </c>
      <c r="AD83" s="11"/>
      <c r="AE83" s="56"/>
    </row>
    <row r="84" spans="1:31" s="46" customFormat="1" ht="30" customHeight="1" x14ac:dyDescent="0.25">
      <c r="A84" s="49">
        <v>69</v>
      </c>
      <c r="B84" s="3" t="s">
        <v>162</v>
      </c>
      <c r="C84" s="50">
        <v>2954</v>
      </c>
      <c r="D84" s="11" t="s">
        <v>226</v>
      </c>
      <c r="E84" s="3">
        <v>101826608454</v>
      </c>
      <c r="F84" s="3">
        <v>2018653415</v>
      </c>
      <c r="G84" s="11">
        <v>17234</v>
      </c>
      <c r="H84" s="6">
        <v>30</v>
      </c>
      <c r="I84" s="51" t="s">
        <v>39</v>
      </c>
      <c r="J84" s="52">
        <v>17234</v>
      </c>
      <c r="K84" s="51" t="s">
        <v>39</v>
      </c>
      <c r="L84" s="51" t="s">
        <v>39</v>
      </c>
      <c r="M84" s="51" t="s">
        <v>39</v>
      </c>
      <c r="N84" s="11">
        <v>0</v>
      </c>
      <c r="O84" s="11">
        <v>0</v>
      </c>
      <c r="P84" s="52">
        <f t="shared" si="1"/>
        <v>17234</v>
      </c>
      <c r="Q84" s="11">
        <v>2068</v>
      </c>
      <c r="R84" s="64">
        <v>130</v>
      </c>
      <c r="S84" s="11">
        <v>0.75</v>
      </c>
      <c r="T84" s="11" t="s">
        <v>39</v>
      </c>
      <c r="U84" s="11" t="s">
        <v>39</v>
      </c>
      <c r="V84" s="11">
        <v>0</v>
      </c>
      <c r="W84" s="11" t="s">
        <v>39</v>
      </c>
      <c r="X84" s="64">
        <f>SUM(Q84:W84)</f>
        <v>2198.75</v>
      </c>
      <c r="Y84" s="53">
        <f>P84-X84</f>
        <v>15035.25</v>
      </c>
      <c r="Z84" s="51" t="s">
        <v>39</v>
      </c>
      <c r="AA84" s="54" t="s">
        <v>270</v>
      </c>
      <c r="AB84" s="54" t="s">
        <v>61</v>
      </c>
      <c r="AC84" s="55" t="s">
        <v>524</v>
      </c>
      <c r="AD84" s="11"/>
      <c r="AE84" s="56"/>
    </row>
    <row r="85" spans="1:31" s="46" customFormat="1" ht="30" customHeight="1" x14ac:dyDescent="0.25">
      <c r="A85" s="49">
        <v>70</v>
      </c>
      <c r="B85" s="3" t="s">
        <v>163</v>
      </c>
      <c r="C85" s="50">
        <v>2957</v>
      </c>
      <c r="D85" s="11" t="s">
        <v>227</v>
      </c>
      <c r="E85" s="3">
        <v>101826608892</v>
      </c>
      <c r="F85" s="3">
        <v>2018653425</v>
      </c>
      <c r="G85" s="11">
        <v>17234</v>
      </c>
      <c r="H85" s="6">
        <v>30</v>
      </c>
      <c r="I85" s="51" t="s">
        <v>39</v>
      </c>
      <c r="J85" s="52">
        <v>17234</v>
      </c>
      <c r="K85" s="51" t="s">
        <v>39</v>
      </c>
      <c r="L85" s="51" t="s">
        <v>39</v>
      </c>
      <c r="M85" s="51" t="s">
        <v>39</v>
      </c>
      <c r="N85" s="11">
        <v>0</v>
      </c>
      <c r="O85" s="11">
        <v>0</v>
      </c>
      <c r="P85" s="52">
        <f t="shared" si="1"/>
        <v>17234</v>
      </c>
      <c r="Q85" s="11">
        <v>2068</v>
      </c>
      <c r="R85" s="64">
        <v>129</v>
      </c>
      <c r="S85" s="11">
        <v>0.75</v>
      </c>
      <c r="T85" s="11" t="s">
        <v>39</v>
      </c>
      <c r="U85" s="11" t="s">
        <v>39</v>
      </c>
      <c r="V85" s="11">
        <v>0</v>
      </c>
      <c r="W85" s="11" t="s">
        <v>39</v>
      </c>
      <c r="X85" s="64">
        <f>SUM(Q85:W85)</f>
        <v>2197.75</v>
      </c>
      <c r="Y85" s="53">
        <f>P85-X85</f>
        <v>15036.25</v>
      </c>
      <c r="Z85" s="51" t="s">
        <v>39</v>
      </c>
      <c r="AA85" s="54" t="s">
        <v>271</v>
      </c>
      <c r="AB85" s="54" t="s">
        <v>69</v>
      </c>
      <c r="AC85" s="55" t="s">
        <v>524</v>
      </c>
      <c r="AD85" s="11"/>
      <c r="AE85" s="56"/>
    </row>
    <row r="86" spans="1:31" s="46" customFormat="1" ht="30" customHeight="1" x14ac:dyDescent="0.25">
      <c r="A86" s="49">
        <v>71</v>
      </c>
      <c r="B86" s="3" t="s">
        <v>273</v>
      </c>
      <c r="C86" s="50">
        <v>2968</v>
      </c>
      <c r="D86" s="11" t="s">
        <v>209</v>
      </c>
      <c r="E86" s="3">
        <v>101767791514</v>
      </c>
      <c r="F86" s="3">
        <v>2018667674</v>
      </c>
      <c r="G86" s="11">
        <v>17234</v>
      </c>
      <c r="H86" s="6">
        <v>30</v>
      </c>
      <c r="I86" s="51" t="s">
        <v>39</v>
      </c>
      <c r="J86" s="52">
        <v>17234</v>
      </c>
      <c r="K86" s="51" t="s">
        <v>39</v>
      </c>
      <c r="L86" s="51" t="s">
        <v>39</v>
      </c>
      <c r="M86" s="51" t="s">
        <v>39</v>
      </c>
      <c r="N86" s="11">
        <v>0</v>
      </c>
      <c r="O86" s="11">
        <v>0</v>
      </c>
      <c r="P86" s="52">
        <f t="shared" si="1"/>
        <v>17234</v>
      </c>
      <c r="Q86" s="11">
        <v>2068</v>
      </c>
      <c r="R86" s="64">
        <v>130</v>
      </c>
      <c r="S86" s="11">
        <v>0.75</v>
      </c>
      <c r="T86" s="11" t="s">
        <v>39</v>
      </c>
      <c r="U86" s="11" t="s">
        <v>39</v>
      </c>
      <c r="V86" s="11">
        <v>0</v>
      </c>
      <c r="W86" s="11" t="s">
        <v>39</v>
      </c>
      <c r="X86" s="64">
        <f>SUM(Q86:W86)</f>
        <v>2198.75</v>
      </c>
      <c r="Y86" s="53">
        <f>P86-X86</f>
        <v>15035.25</v>
      </c>
      <c r="Z86" s="51" t="s">
        <v>39</v>
      </c>
      <c r="AA86" s="54" t="s">
        <v>282</v>
      </c>
      <c r="AB86" s="54" t="s">
        <v>67</v>
      </c>
      <c r="AC86" s="55" t="s">
        <v>524</v>
      </c>
      <c r="AD86" s="11"/>
      <c r="AE86" s="56"/>
    </row>
    <row r="87" spans="1:31" s="46" customFormat="1" ht="30" customHeight="1" x14ac:dyDescent="0.25">
      <c r="A87" s="49">
        <v>72</v>
      </c>
      <c r="B87" s="3" t="s">
        <v>416</v>
      </c>
      <c r="C87" s="50">
        <v>0</v>
      </c>
      <c r="D87" s="11" t="s">
        <v>434</v>
      </c>
      <c r="E87" s="3">
        <v>101839178036</v>
      </c>
      <c r="F87" s="3">
        <v>2018670037</v>
      </c>
      <c r="G87" s="11">
        <v>17234</v>
      </c>
      <c r="H87" s="6">
        <v>9.625</v>
      </c>
      <c r="I87" s="51" t="s">
        <v>39</v>
      </c>
      <c r="J87" s="52">
        <v>5529</v>
      </c>
      <c r="K87" s="51" t="s">
        <v>39</v>
      </c>
      <c r="L87" s="51" t="s">
        <v>39</v>
      </c>
      <c r="M87" s="51" t="s">
        <v>39</v>
      </c>
      <c r="N87" s="11">
        <v>0</v>
      </c>
      <c r="O87" s="11">
        <v>0</v>
      </c>
      <c r="P87" s="52">
        <f t="shared" si="1"/>
        <v>5529</v>
      </c>
      <c r="Q87" s="11">
        <v>663</v>
      </c>
      <c r="R87" s="64">
        <v>42</v>
      </c>
      <c r="S87" s="11">
        <v>0.75</v>
      </c>
      <c r="T87" s="11" t="s">
        <v>39</v>
      </c>
      <c r="U87" s="11" t="s">
        <v>39</v>
      </c>
      <c r="V87" s="11">
        <v>0</v>
      </c>
      <c r="W87" s="11" t="s">
        <v>39</v>
      </c>
      <c r="X87" s="64">
        <f>SUM(Q87:W87)</f>
        <v>705.75</v>
      </c>
      <c r="Y87" s="53">
        <f>P87-X87</f>
        <v>4823.25</v>
      </c>
      <c r="Z87" s="51" t="s">
        <v>39</v>
      </c>
      <c r="AA87" s="54" t="s">
        <v>451</v>
      </c>
      <c r="AB87" s="54" t="s">
        <v>61</v>
      </c>
      <c r="AC87" s="55" t="s">
        <v>524</v>
      </c>
      <c r="AD87" s="11"/>
      <c r="AE87" s="56"/>
    </row>
    <row r="88" spans="1:31" s="46" customFormat="1" ht="30" customHeight="1" x14ac:dyDescent="0.25">
      <c r="A88" s="49">
        <v>73</v>
      </c>
      <c r="B88" s="3" t="s">
        <v>274</v>
      </c>
      <c r="C88" s="50">
        <v>2969</v>
      </c>
      <c r="D88" s="11" t="s">
        <v>278</v>
      </c>
      <c r="E88" s="3">
        <v>101693070002</v>
      </c>
      <c r="F88" s="3">
        <v>2018670040</v>
      </c>
      <c r="G88" s="11">
        <v>17234</v>
      </c>
      <c r="H88" s="6">
        <v>30</v>
      </c>
      <c r="I88" s="51" t="s">
        <v>39</v>
      </c>
      <c r="J88" s="52">
        <v>17234</v>
      </c>
      <c r="K88" s="51" t="s">
        <v>39</v>
      </c>
      <c r="L88" s="51" t="s">
        <v>39</v>
      </c>
      <c r="M88" s="51" t="s">
        <v>39</v>
      </c>
      <c r="N88" s="11">
        <v>0</v>
      </c>
      <c r="O88" s="11">
        <v>0</v>
      </c>
      <c r="P88" s="52">
        <f t="shared" si="1"/>
        <v>17234</v>
      </c>
      <c r="Q88" s="11">
        <v>2068</v>
      </c>
      <c r="R88" s="64">
        <v>130</v>
      </c>
      <c r="S88" s="11">
        <v>0.75</v>
      </c>
      <c r="T88" s="11" t="s">
        <v>39</v>
      </c>
      <c r="U88" s="11" t="s">
        <v>39</v>
      </c>
      <c r="V88" s="11">
        <v>0</v>
      </c>
      <c r="W88" s="11" t="s">
        <v>39</v>
      </c>
      <c r="X88" s="64">
        <f>SUM(Q88:W88)</f>
        <v>2198.75</v>
      </c>
      <c r="Y88" s="53">
        <f>P88-X88</f>
        <v>15035.25</v>
      </c>
      <c r="Z88" s="51" t="s">
        <v>39</v>
      </c>
      <c r="AA88" s="54" t="s">
        <v>283</v>
      </c>
      <c r="AB88" s="54" t="s">
        <v>61</v>
      </c>
      <c r="AC88" s="55" t="s">
        <v>524</v>
      </c>
      <c r="AD88" s="11"/>
      <c r="AE88" s="56"/>
    </row>
    <row r="89" spans="1:31" s="46" customFormat="1" ht="30" customHeight="1" x14ac:dyDescent="0.25">
      <c r="A89" s="49">
        <v>74</v>
      </c>
      <c r="B89" s="3" t="s">
        <v>284</v>
      </c>
      <c r="C89" s="50">
        <v>2973</v>
      </c>
      <c r="D89" s="11" t="s">
        <v>289</v>
      </c>
      <c r="E89" s="3">
        <v>100569768716</v>
      </c>
      <c r="F89" s="3">
        <v>1114608157</v>
      </c>
      <c r="G89" s="11">
        <v>17234</v>
      </c>
      <c r="H89" s="6">
        <v>22</v>
      </c>
      <c r="I89" s="51" t="s">
        <v>39</v>
      </c>
      <c r="J89" s="52">
        <v>12638</v>
      </c>
      <c r="K89" s="51" t="s">
        <v>39</v>
      </c>
      <c r="L89" s="51" t="s">
        <v>39</v>
      </c>
      <c r="M89" s="51" t="s">
        <v>39</v>
      </c>
      <c r="N89" s="11">
        <v>0</v>
      </c>
      <c r="O89" s="11">
        <v>0</v>
      </c>
      <c r="P89" s="52">
        <f t="shared" si="1"/>
        <v>12638</v>
      </c>
      <c r="Q89" s="11">
        <v>1517</v>
      </c>
      <c r="R89" s="64">
        <v>95</v>
      </c>
      <c r="S89" s="11">
        <v>0.75</v>
      </c>
      <c r="T89" s="11" t="s">
        <v>39</v>
      </c>
      <c r="U89" s="11" t="s">
        <v>39</v>
      </c>
      <c r="V89" s="11">
        <v>0</v>
      </c>
      <c r="W89" s="11" t="s">
        <v>39</v>
      </c>
      <c r="X89" s="64">
        <f>SUM(Q89:W89)</f>
        <v>1612.75</v>
      </c>
      <c r="Y89" s="53">
        <f>P89-X89</f>
        <v>11025.25</v>
      </c>
      <c r="Z89" s="51" t="s">
        <v>39</v>
      </c>
      <c r="AA89" s="54" t="s">
        <v>295</v>
      </c>
      <c r="AB89" s="54" t="s">
        <v>65</v>
      </c>
      <c r="AC89" s="55" t="s">
        <v>524</v>
      </c>
      <c r="AD89" s="11"/>
      <c r="AE89" s="56"/>
    </row>
    <row r="90" spans="1:31" s="46" customFormat="1" ht="30" customHeight="1" x14ac:dyDescent="0.25">
      <c r="A90" s="49">
        <v>75</v>
      </c>
      <c r="B90" s="3" t="s">
        <v>285</v>
      </c>
      <c r="C90" s="50">
        <v>2976</v>
      </c>
      <c r="D90" s="11" t="s">
        <v>290</v>
      </c>
      <c r="E90" s="3">
        <v>101851366619</v>
      </c>
      <c r="F90" s="3">
        <v>2018700074</v>
      </c>
      <c r="G90" s="11">
        <v>20903</v>
      </c>
      <c r="H90" s="6">
        <v>30</v>
      </c>
      <c r="I90" s="51" t="s">
        <v>39</v>
      </c>
      <c r="J90" s="52">
        <v>20903</v>
      </c>
      <c r="K90" s="51" t="s">
        <v>39</v>
      </c>
      <c r="L90" s="51" t="s">
        <v>39</v>
      </c>
      <c r="M90" s="51" t="s">
        <v>39</v>
      </c>
      <c r="N90" s="11">
        <v>0</v>
      </c>
      <c r="O90" s="11">
        <v>0</v>
      </c>
      <c r="P90" s="52">
        <f t="shared" si="1"/>
        <v>20903</v>
      </c>
      <c r="Q90" s="11">
        <v>2508</v>
      </c>
      <c r="R90" s="64">
        <v>157</v>
      </c>
      <c r="S90" s="11">
        <v>0.75</v>
      </c>
      <c r="T90" s="11" t="s">
        <v>39</v>
      </c>
      <c r="U90" s="11" t="s">
        <v>39</v>
      </c>
      <c r="V90" s="11">
        <v>0</v>
      </c>
      <c r="W90" s="11" t="s">
        <v>39</v>
      </c>
      <c r="X90" s="64">
        <f>SUM(Q90:W90)</f>
        <v>2665.75</v>
      </c>
      <c r="Y90" s="53">
        <f>P90-X90</f>
        <v>18237.25</v>
      </c>
      <c r="Z90" s="51" t="s">
        <v>39</v>
      </c>
      <c r="AA90" s="54" t="s">
        <v>296</v>
      </c>
      <c r="AB90" s="54" t="s">
        <v>71</v>
      </c>
      <c r="AC90" s="55" t="s">
        <v>524</v>
      </c>
      <c r="AD90" s="11"/>
      <c r="AE90" s="56"/>
    </row>
    <row r="91" spans="1:31" s="46" customFormat="1" ht="30" customHeight="1" x14ac:dyDescent="0.25">
      <c r="A91" s="49">
        <v>76</v>
      </c>
      <c r="B91" s="3" t="s">
        <v>286</v>
      </c>
      <c r="C91" s="50">
        <v>2977</v>
      </c>
      <c r="D91" s="11" t="s">
        <v>291</v>
      </c>
      <c r="E91" s="3">
        <v>101699934678</v>
      </c>
      <c r="F91" s="3">
        <v>1325225408</v>
      </c>
      <c r="G91" s="11">
        <v>17234</v>
      </c>
      <c r="H91" s="6">
        <v>30</v>
      </c>
      <c r="I91" s="51" t="s">
        <v>39</v>
      </c>
      <c r="J91" s="52">
        <v>17234</v>
      </c>
      <c r="K91" s="51" t="s">
        <v>39</v>
      </c>
      <c r="L91" s="51" t="s">
        <v>39</v>
      </c>
      <c r="M91" s="51" t="s">
        <v>39</v>
      </c>
      <c r="N91" s="11">
        <v>0</v>
      </c>
      <c r="O91" s="11">
        <v>0</v>
      </c>
      <c r="P91" s="52">
        <f t="shared" si="1"/>
        <v>17234</v>
      </c>
      <c r="Q91" s="11">
        <v>2068</v>
      </c>
      <c r="R91" s="64">
        <v>129</v>
      </c>
      <c r="S91" s="11">
        <v>0.75</v>
      </c>
      <c r="T91" s="11" t="s">
        <v>39</v>
      </c>
      <c r="U91" s="11" t="s">
        <v>39</v>
      </c>
      <c r="V91" s="11">
        <v>0</v>
      </c>
      <c r="W91" s="11" t="s">
        <v>39</v>
      </c>
      <c r="X91" s="64">
        <f>SUM(Q91:W91)</f>
        <v>2197.75</v>
      </c>
      <c r="Y91" s="53">
        <f>P91-X91</f>
        <v>15036.25</v>
      </c>
      <c r="Z91" s="51" t="s">
        <v>39</v>
      </c>
      <c r="AA91" s="54" t="s">
        <v>297</v>
      </c>
      <c r="AB91" s="54" t="s">
        <v>281</v>
      </c>
      <c r="AC91" s="55" t="s">
        <v>524</v>
      </c>
      <c r="AD91" s="11"/>
      <c r="AE91" s="56"/>
    </row>
    <row r="92" spans="1:31" s="46" customFormat="1" ht="30" customHeight="1" x14ac:dyDescent="0.25">
      <c r="A92" s="49">
        <v>77</v>
      </c>
      <c r="B92" s="3" t="s">
        <v>287</v>
      </c>
      <c r="C92" s="50">
        <v>2978</v>
      </c>
      <c r="D92" s="11" t="s">
        <v>292</v>
      </c>
      <c r="E92" s="3">
        <v>101637410443</v>
      </c>
      <c r="F92" s="3">
        <v>2018701218</v>
      </c>
      <c r="G92" s="11">
        <v>17234</v>
      </c>
      <c r="H92" s="6">
        <v>28.625</v>
      </c>
      <c r="I92" s="51" t="s">
        <v>39</v>
      </c>
      <c r="J92" s="52">
        <v>16444</v>
      </c>
      <c r="K92" s="51" t="s">
        <v>39</v>
      </c>
      <c r="L92" s="51" t="s">
        <v>39</v>
      </c>
      <c r="M92" s="51" t="s">
        <v>39</v>
      </c>
      <c r="N92" s="11">
        <v>0</v>
      </c>
      <c r="O92" s="11">
        <v>0</v>
      </c>
      <c r="P92" s="52">
        <f t="shared" si="1"/>
        <v>16444</v>
      </c>
      <c r="Q92" s="11">
        <v>1973</v>
      </c>
      <c r="R92" s="64">
        <v>124</v>
      </c>
      <c r="S92" s="11">
        <v>0.75</v>
      </c>
      <c r="T92" s="11" t="s">
        <v>39</v>
      </c>
      <c r="U92" s="11" t="s">
        <v>39</v>
      </c>
      <c r="V92" s="11">
        <v>0</v>
      </c>
      <c r="W92" s="11" t="s">
        <v>39</v>
      </c>
      <c r="X92" s="64">
        <f>SUM(Q92:W92)</f>
        <v>2097.75</v>
      </c>
      <c r="Y92" s="53">
        <f>P92-X92</f>
        <v>14346.25</v>
      </c>
      <c r="Z92" s="51" t="s">
        <v>39</v>
      </c>
      <c r="AA92" s="54" t="s">
        <v>298</v>
      </c>
      <c r="AB92" s="54" t="s">
        <v>70</v>
      </c>
      <c r="AC92" s="55" t="s">
        <v>524</v>
      </c>
      <c r="AD92" s="11"/>
      <c r="AE92" s="56"/>
    </row>
    <row r="93" spans="1:31" s="46" customFormat="1" ht="30" customHeight="1" x14ac:dyDescent="0.25">
      <c r="A93" s="49">
        <v>78</v>
      </c>
      <c r="B93" s="3" t="s">
        <v>288</v>
      </c>
      <c r="C93" s="50">
        <v>2981</v>
      </c>
      <c r="D93" s="11" t="s">
        <v>293</v>
      </c>
      <c r="E93" s="3">
        <v>101851365899</v>
      </c>
      <c r="F93" s="3">
        <v>2018731400</v>
      </c>
      <c r="G93" s="11">
        <v>17234</v>
      </c>
      <c r="H93" s="6">
        <v>30</v>
      </c>
      <c r="I93" s="51" t="s">
        <v>39</v>
      </c>
      <c r="J93" s="52">
        <v>17234</v>
      </c>
      <c r="K93" s="51" t="s">
        <v>39</v>
      </c>
      <c r="L93" s="51" t="s">
        <v>39</v>
      </c>
      <c r="M93" s="51" t="s">
        <v>39</v>
      </c>
      <c r="N93" s="11">
        <v>0</v>
      </c>
      <c r="O93" s="11">
        <v>0</v>
      </c>
      <c r="P93" s="52">
        <f t="shared" si="1"/>
        <v>17234</v>
      </c>
      <c r="Q93" s="11">
        <v>2068</v>
      </c>
      <c r="R93" s="64">
        <v>130</v>
      </c>
      <c r="S93" s="11">
        <v>0.75</v>
      </c>
      <c r="T93" s="11" t="s">
        <v>39</v>
      </c>
      <c r="U93" s="11" t="s">
        <v>39</v>
      </c>
      <c r="V93" s="11">
        <v>357</v>
      </c>
      <c r="W93" s="11" t="s">
        <v>39</v>
      </c>
      <c r="X93" s="64">
        <f>SUM(Q93:W93)</f>
        <v>2555.75</v>
      </c>
      <c r="Y93" s="53">
        <f>P93-X93</f>
        <v>14678.25</v>
      </c>
      <c r="Z93" s="51" t="s">
        <v>39</v>
      </c>
      <c r="AA93" s="54" t="s">
        <v>299</v>
      </c>
      <c r="AB93" s="54" t="s">
        <v>61</v>
      </c>
      <c r="AC93" s="55" t="s">
        <v>524</v>
      </c>
      <c r="AD93" s="11"/>
      <c r="AE93" s="56"/>
    </row>
    <row r="94" spans="1:31" s="46" customFormat="1" ht="30" customHeight="1" x14ac:dyDescent="0.25">
      <c r="A94" s="49">
        <v>79</v>
      </c>
      <c r="B94" s="3" t="s">
        <v>300</v>
      </c>
      <c r="C94" s="50">
        <v>2987</v>
      </c>
      <c r="D94" s="11" t="s">
        <v>307</v>
      </c>
      <c r="E94" s="3">
        <v>101865501172</v>
      </c>
      <c r="F94" s="3">
        <v>2018737209</v>
      </c>
      <c r="G94" s="11">
        <v>17234</v>
      </c>
      <c r="H94" s="6">
        <v>22</v>
      </c>
      <c r="I94" s="51" t="s">
        <v>39</v>
      </c>
      <c r="J94" s="52">
        <v>12638</v>
      </c>
      <c r="K94" s="51" t="s">
        <v>39</v>
      </c>
      <c r="L94" s="51" t="s">
        <v>39</v>
      </c>
      <c r="M94" s="51" t="s">
        <v>39</v>
      </c>
      <c r="N94" s="11">
        <v>0</v>
      </c>
      <c r="O94" s="11">
        <v>0</v>
      </c>
      <c r="P94" s="52">
        <f t="shared" si="1"/>
        <v>12638</v>
      </c>
      <c r="Q94" s="11">
        <v>1517</v>
      </c>
      <c r="R94" s="64">
        <v>95</v>
      </c>
      <c r="S94" s="11">
        <v>0.75</v>
      </c>
      <c r="T94" s="11" t="s">
        <v>39</v>
      </c>
      <c r="U94" s="11" t="s">
        <v>39</v>
      </c>
      <c r="V94" s="11">
        <v>0</v>
      </c>
      <c r="W94" s="11" t="s">
        <v>39</v>
      </c>
      <c r="X94" s="64">
        <f>SUM(Q94:W94)</f>
        <v>1612.75</v>
      </c>
      <c r="Y94" s="53">
        <f>P94-X94</f>
        <v>11025.25</v>
      </c>
      <c r="Z94" s="51" t="s">
        <v>39</v>
      </c>
      <c r="AA94" s="54" t="s">
        <v>314</v>
      </c>
      <c r="AB94" s="54" t="s">
        <v>71</v>
      </c>
      <c r="AC94" s="55" t="s">
        <v>524</v>
      </c>
      <c r="AD94" s="11"/>
      <c r="AE94" s="56"/>
    </row>
    <row r="95" spans="1:31" s="46" customFormat="1" ht="30" customHeight="1" x14ac:dyDescent="0.25">
      <c r="A95" s="49">
        <v>80</v>
      </c>
      <c r="B95" s="3" t="s">
        <v>301</v>
      </c>
      <c r="C95" s="50">
        <v>2990</v>
      </c>
      <c r="D95" s="11" t="s">
        <v>308</v>
      </c>
      <c r="E95" s="3">
        <v>101865501129</v>
      </c>
      <c r="F95" s="3">
        <v>2018737288</v>
      </c>
      <c r="G95" s="11">
        <v>17234</v>
      </c>
      <c r="H95" s="6">
        <v>17</v>
      </c>
      <c r="I95" s="51" t="s">
        <v>39</v>
      </c>
      <c r="J95" s="52">
        <v>9766</v>
      </c>
      <c r="K95" s="51" t="s">
        <v>39</v>
      </c>
      <c r="L95" s="51" t="s">
        <v>39</v>
      </c>
      <c r="M95" s="51" t="s">
        <v>39</v>
      </c>
      <c r="N95" s="11">
        <v>0</v>
      </c>
      <c r="O95" s="11">
        <v>0</v>
      </c>
      <c r="P95" s="52">
        <f t="shared" si="1"/>
        <v>9766</v>
      </c>
      <c r="Q95" s="11">
        <v>1172</v>
      </c>
      <c r="R95" s="64">
        <v>74</v>
      </c>
      <c r="S95" s="11">
        <v>0.75</v>
      </c>
      <c r="T95" s="11" t="s">
        <v>39</v>
      </c>
      <c r="U95" s="11" t="s">
        <v>39</v>
      </c>
      <c r="V95" s="11">
        <v>0</v>
      </c>
      <c r="W95" s="11" t="s">
        <v>39</v>
      </c>
      <c r="X95" s="64">
        <f>SUM(Q95:W95)</f>
        <v>1246.75</v>
      </c>
      <c r="Y95" s="53">
        <f>P95-X95</f>
        <v>8519.25</v>
      </c>
      <c r="Z95" s="51" t="s">
        <v>39</v>
      </c>
      <c r="AA95" s="54" t="s">
        <v>315</v>
      </c>
      <c r="AB95" s="54" t="s">
        <v>70</v>
      </c>
      <c r="AC95" s="55" t="s">
        <v>524</v>
      </c>
      <c r="AD95" s="11"/>
      <c r="AE95" s="56"/>
    </row>
    <row r="96" spans="1:31" s="46" customFormat="1" ht="30" customHeight="1" x14ac:dyDescent="0.25">
      <c r="A96" s="49">
        <v>81</v>
      </c>
      <c r="B96" s="3" t="s">
        <v>326</v>
      </c>
      <c r="C96" s="50">
        <v>2989</v>
      </c>
      <c r="D96" s="11" t="s">
        <v>277</v>
      </c>
      <c r="E96" s="3">
        <v>101865501043</v>
      </c>
      <c r="F96" s="3">
        <v>2018737217</v>
      </c>
      <c r="G96" s="11">
        <v>17234</v>
      </c>
      <c r="H96" s="6">
        <v>22.625</v>
      </c>
      <c r="I96" s="51" t="s">
        <v>39</v>
      </c>
      <c r="J96" s="52">
        <v>12997</v>
      </c>
      <c r="K96" s="51" t="s">
        <v>39</v>
      </c>
      <c r="L96" s="51" t="s">
        <v>39</v>
      </c>
      <c r="M96" s="51" t="s">
        <v>39</v>
      </c>
      <c r="N96" s="11">
        <v>0</v>
      </c>
      <c r="O96" s="11">
        <v>0</v>
      </c>
      <c r="P96" s="52">
        <f t="shared" si="1"/>
        <v>12997</v>
      </c>
      <c r="Q96" s="11">
        <v>1560</v>
      </c>
      <c r="R96" s="64">
        <v>98</v>
      </c>
      <c r="S96" s="11">
        <v>0.75</v>
      </c>
      <c r="T96" s="11" t="s">
        <v>39</v>
      </c>
      <c r="U96" s="11" t="s">
        <v>39</v>
      </c>
      <c r="V96" s="11">
        <v>0</v>
      </c>
      <c r="W96" s="11" t="s">
        <v>39</v>
      </c>
      <c r="X96" s="64">
        <f>SUM(Q96:W96)</f>
        <v>1658.75</v>
      </c>
      <c r="Y96" s="53">
        <f>P96-X96</f>
        <v>11338.25</v>
      </c>
      <c r="Z96" s="51" t="s">
        <v>39</v>
      </c>
      <c r="AA96" s="54" t="s">
        <v>350</v>
      </c>
      <c r="AB96" s="54" t="s">
        <v>62</v>
      </c>
      <c r="AC96" s="55" t="s">
        <v>524</v>
      </c>
      <c r="AD96" s="11"/>
      <c r="AE96" s="56"/>
    </row>
    <row r="97" spans="1:31" s="46" customFormat="1" ht="30" customHeight="1" x14ac:dyDescent="0.25">
      <c r="A97" s="49">
        <v>82</v>
      </c>
      <c r="B97" s="3" t="s">
        <v>302</v>
      </c>
      <c r="C97" s="50">
        <v>2994</v>
      </c>
      <c r="D97" s="11" t="s">
        <v>309</v>
      </c>
      <c r="E97" s="3">
        <v>101865501193</v>
      </c>
      <c r="F97" s="3">
        <v>2018762314</v>
      </c>
      <c r="G97" s="11">
        <v>17234</v>
      </c>
      <c r="H97" s="6">
        <v>30</v>
      </c>
      <c r="I97" s="51" t="s">
        <v>39</v>
      </c>
      <c r="J97" s="52">
        <v>17234</v>
      </c>
      <c r="K97" s="51" t="s">
        <v>39</v>
      </c>
      <c r="L97" s="51" t="s">
        <v>39</v>
      </c>
      <c r="M97" s="51" t="s">
        <v>39</v>
      </c>
      <c r="N97" s="11">
        <v>0</v>
      </c>
      <c r="O97" s="11">
        <v>0</v>
      </c>
      <c r="P97" s="52">
        <f t="shared" si="1"/>
        <v>17234</v>
      </c>
      <c r="Q97" s="11">
        <v>2068</v>
      </c>
      <c r="R97" s="64">
        <v>130</v>
      </c>
      <c r="S97" s="11">
        <v>0.75</v>
      </c>
      <c r="T97" s="11" t="s">
        <v>39</v>
      </c>
      <c r="U97" s="11" t="s">
        <v>39</v>
      </c>
      <c r="V97" s="11">
        <v>0</v>
      </c>
      <c r="W97" s="11" t="s">
        <v>39</v>
      </c>
      <c r="X97" s="64">
        <f>SUM(Q97:W97)</f>
        <v>2198.75</v>
      </c>
      <c r="Y97" s="53">
        <f>P97-X97</f>
        <v>15035.25</v>
      </c>
      <c r="Z97" s="51" t="s">
        <v>39</v>
      </c>
      <c r="AA97" s="54" t="s">
        <v>316</v>
      </c>
      <c r="AB97" s="54" t="s">
        <v>317</v>
      </c>
      <c r="AC97" s="55" t="s">
        <v>524</v>
      </c>
      <c r="AD97" s="11"/>
      <c r="AE97" s="56"/>
    </row>
    <row r="98" spans="1:31" s="46" customFormat="1" ht="30" customHeight="1" x14ac:dyDescent="0.25">
      <c r="A98" s="49">
        <v>83</v>
      </c>
      <c r="B98" s="3" t="s">
        <v>303</v>
      </c>
      <c r="C98" s="50">
        <v>2998</v>
      </c>
      <c r="D98" s="11" t="s">
        <v>310</v>
      </c>
      <c r="E98" s="3">
        <v>101865501206</v>
      </c>
      <c r="F98" s="3">
        <v>2018767156</v>
      </c>
      <c r="G98" s="11">
        <v>17234</v>
      </c>
      <c r="H98" s="6">
        <v>30</v>
      </c>
      <c r="I98" s="51" t="s">
        <v>39</v>
      </c>
      <c r="J98" s="52">
        <v>17234</v>
      </c>
      <c r="K98" s="51" t="s">
        <v>39</v>
      </c>
      <c r="L98" s="51" t="s">
        <v>39</v>
      </c>
      <c r="M98" s="51" t="s">
        <v>39</v>
      </c>
      <c r="N98" s="11">
        <v>0</v>
      </c>
      <c r="O98" s="11">
        <v>0</v>
      </c>
      <c r="P98" s="52">
        <f t="shared" si="1"/>
        <v>17234</v>
      </c>
      <c r="Q98" s="11">
        <v>2068</v>
      </c>
      <c r="R98" s="64">
        <v>129</v>
      </c>
      <c r="S98" s="11">
        <v>0.75</v>
      </c>
      <c r="T98" s="11" t="s">
        <v>39</v>
      </c>
      <c r="U98" s="11" t="s">
        <v>39</v>
      </c>
      <c r="V98" s="11">
        <v>0</v>
      </c>
      <c r="W98" s="11" t="s">
        <v>39</v>
      </c>
      <c r="X98" s="64">
        <f>SUM(Q98:W98)</f>
        <v>2197.75</v>
      </c>
      <c r="Y98" s="53">
        <f>P98-X98</f>
        <v>15036.25</v>
      </c>
      <c r="Z98" s="51" t="s">
        <v>39</v>
      </c>
      <c r="AA98" s="54" t="s">
        <v>318</v>
      </c>
      <c r="AB98" s="54" t="s">
        <v>69</v>
      </c>
      <c r="AC98" s="55" t="s">
        <v>524</v>
      </c>
      <c r="AD98" s="11"/>
      <c r="AE98" s="56"/>
    </row>
    <row r="99" spans="1:31" s="46" customFormat="1" ht="30" customHeight="1" x14ac:dyDescent="0.25">
      <c r="A99" s="49">
        <v>84</v>
      </c>
      <c r="B99" s="3" t="s">
        <v>304</v>
      </c>
      <c r="C99" s="50">
        <v>2993</v>
      </c>
      <c r="D99" s="11" t="s">
        <v>311</v>
      </c>
      <c r="E99" s="3">
        <v>101715229518</v>
      </c>
      <c r="F99" s="3">
        <v>2018325899</v>
      </c>
      <c r="G99" s="11">
        <v>17234</v>
      </c>
      <c r="H99" s="6">
        <v>30</v>
      </c>
      <c r="I99" s="51" t="s">
        <v>39</v>
      </c>
      <c r="J99" s="52">
        <v>17234</v>
      </c>
      <c r="K99" s="51" t="s">
        <v>39</v>
      </c>
      <c r="L99" s="51" t="s">
        <v>39</v>
      </c>
      <c r="M99" s="51" t="s">
        <v>39</v>
      </c>
      <c r="N99" s="11">
        <v>0</v>
      </c>
      <c r="O99" s="11">
        <v>0</v>
      </c>
      <c r="P99" s="52">
        <f t="shared" si="1"/>
        <v>17234</v>
      </c>
      <c r="Q99" s="11">
        <v>2068</v>
      </c>
      <c r="R99" s="64">
        <v>130</v>
      </c>
      <c r="S99" s="11">
        <v>0.75</v>
      </c>
      <c r="T99" s="11" t="s">
        <v>39</v>
      </c>
      <c r="U99" s="11" t="s">
        <v>39</v>
      </c>
      <c r="V99" s="11">
        <v>0</v>
      </c>
      <c r="W99" s="11" t="s">
        <v>39</v>
      </c>
      <c r="X99" s="64">
        <f>SUM(Q99:W99)</f>
        <v>2198.75</v>
      </c>
      <c r="Y99" s="53">
        <f>P99-X99</f>
        <v>15035.25</v>
      </c>
      <c r="Z99" s="51" t="s">
        <v>39</v>
      </c>
      <c r="AA99" s="54" t="s">
        <v>319</v>
      </c>
      <c r="AB99" s="54" t="s">
        <v>65</v>
      </c>
      <c r="AC99" s="55" t="s">
        <v>524</v>
      </c>
      <c r="AD99" s="11"/>
      <c r="AE99" s="56"/>
    </row>
    <row r="100" spans="1:31" s="46" customFormat="1" ht="30" customHeight="1" x14ac:dyDescent="0.25">
      <c r="A100" s="49">
        <v>85</v>
      </c>
      <c r="B100" s="3" t="s">
        <v>305</v>
      </c>
      <c r="C100" s="50">
        <v>2997</v>
      </c>
      <c r="D100" s="11" t="s">
        <v>183</v>
      </c>
      <c r="E100" s="3">
        <v>101865501058</v>
      </c>
      <c r="F100" s="3">
        <v>2018767188</v>
      </c>
      <c r="G100" s="11">
        <v>17234</v>
      </c>
      <c r="H100" s="6">
        <v>30</v>
      </c>
      <c r="I100" s="51" t="s">
        <v>39</v>
      </c>
      <c r="J100" s="52">
        <v>17234</v>
      </c>
      <c r="K100" s="51" t="s">
        <v>39</v>
      </c>
      <c r="L100" s="51" t="s">
        <v>39</v>
      </c>
      <c r="M100" s="51" t="s">
        <v>39</v>
      </c>
      <c r="N100" s="11">
        <v>0</v>
      </c>
      <c r="O100" s="11">
        <v>0</v>
      </c>
      <c r="P100" s="52">
        <f t="shared" si="1"/>
        <v>17234</v>
      </c>
      <c r="Q100" s="11">
        <v>2068</v>
      </c>
      <c r="R100" s="64">
        <v>130</v>
      </c>
      <c r="S100" s="11">
        <v>0.75</v>
      </c>
      <c r="T100" s="11" t="s">
        <v>39</v>
      </c>
      <c r="U100" s="11" t="s">
        <v>39</v>
      </c>
      <c r="V100" s="11">
        <v>0</v>
      </c>
      <c r="W100" s="11" t="s">
        <v>39</v>
      </c>
      <c r="X100" s="64">
        <f>SUM(Q100:W100)</f>
        <v>2198.75</v>
      </c>
      <c r="Y100" s="53">
        <f>P100-X100</f>
        <v>15035.25</v>
      </c>
      <c r="Z100" s="51" t="s">
        <v>39</v>
      </c>
      <c r="AA100" s="54" t="s">
        <v>320</v>
      </c>
      <c r="AB100" s="54" t="s">
        <v>65</v>
      </c>
      <c r="AC100" s="55" t="s">
        <v>524</v>
      </c>
      <c r="AD100" s="11"/>
      <c r="AE100" s="56"/>
    </row>
    <row r="101" spans="1:31" s="46" customFormat="1" ht="30" customHeight="1" x14ac:dyDescent="0.25">
      <c r="A101" s="49">
        <v>86</v>
      </c>
      <c r="B101" s="3" t="s">
        <v>306</v>
      </c>
      <c r="C101" s="50">
        <v>2995</v>
      </c>
      <c r="D101" s="11" t="s">
        <v>312</v>
      </c>
      <c r="E101" s="3">
        <v>101865501210</v>
      </c>
      <c r="F101" s="3">
        <v>2018784156</v>
      </c>
      <c r="G101" s="11">
        <v>17234</v>
      </c>
      <c r="H101" s="6">
        <v>30</v>
      </c>
      <c r="I101" s="51" t="s">
        <v>39</v>
      </c>
      <c r="J101" s="52">
        <v>17234</v>
      </c>
      <c r="K101" s="51" t="s">
        <v>39</v>
      </c>
      <c r="L101" s="51" t="s">
        <v>39</v>
      </c>
      <c r="M101" s="51" t="s">
        <v>39</v>
      </c>
      <c r="N101" s="11">
        <v>0</v>
      </c>
      <c r="O101" s="11">
        <v>0</v>
      </c>
      <c r="P101" s="52">
        <f t="shared" si="1"/>
        <v>17234</v>
      </c>
      <c r="Q101" s="11">
        <v>2068</v>
      </c>
      <c r="R101" s="64">
        <v>129</v>
      </c>
      <c r="S101" s="11">
        <v>0.75</v>
      </c>
      <c r="T101" s="11" t="s">
        <v>39</v>
      </c>
      <c r="U101" s="11" t="s">
        <v>39</v>
      </c>
      <c r="V101" s="11">
        <v>0</v>
      </c>
      <c r="W101" s="11" t="s">
        <v>39</v>
      </c>
      <c r="X101" s="64">
        <f>SUM(Q101:W101)</f>
        <v>2197.75</v>
      </c>
      <c r="Y101" s="53">
        <f>P101-X101</f>
        <v>15036.25</v>
      </c>
      <c r="Z101" s="51" t="s">
        <v>39</v>
      </c>
      <c r="AA101" s="54" t="s">
        <v>321</v>
      </c>
      <c r="AB101" s="54" t="s">
        <v>61</v>
      </c>
      <c r="AC101" s="55" t="s">
        <v>524</v>
      </c>
      <c r="AD101" s="11"/>
      <c r="AE101" s="56"/>
    </row>
    <row r="102" spans="1:31" s="46" customFormat="1" ht="30" customHeight="1" x14ac:dyDescent="0.25">
      <c r="A102" s="49">
        <v>87</v>
      </c>
      <c r="B102" s="3" t="s">
        <v>324</v>
      </c>
      <c r="C102" s="50">
        <v>2306</v>
      </c>
      <c r="D102" s="11" t="s">
        <v>325</v>
      </c>
      <c r="E102" s="3">
        <v>101262752882</v>
      </c>
      <c r="F102" s="3">
        <v>6927732246</v>
      </c>
      <c r="G102" s="11">
        <v>17234</v>
      </c>
      <c r="H102" s="6">
        <v>30</v>
      </c>
      <c r="I102" s="51" t="s">
        <v>39</v>
      </c>
      <c r="J102" s="52">
        <v>17234</v>
      </c>
      <c r="K102" s="51" t="s">
        <v>39</v>
      </c>
      <c r="L102" s="51" t="s">
        <v>39</v>
      </c>
      <c r="M102" s="51" t="s">
        <v>39</v>
      </c>
      <c r="N102" s="11">
        <v>0</v>
      </c>
      <c r="O102" s="11">
        <v>0</v>
      </c>
      <c r="P102" s="52">
        <f t="shared" si="1"/>
        <v>17234</v>
      </c>
      <c r="Q102" s="11">
        <v>2068</v>
      </c>
      <c r="R102" s="64">
        <v>130</v>
      </c>
      <c r="S102" s="11">
        <v>0.75</v>
      </c>
      <c r="T102" s="11" t="s">
        <v>39</v>
      </c>
      <c r="U102" s="11" t="s">
        <v>39</v>
      </c>
      <c r="V102" s="11">
        <v>0</v>
      </c>
      <c r="W102" s="11" t="s">
        <v>39</v>
      </c>
      <c r="X102" s="64">
        <f>SUM(Q102:W102)</f>
        <v>2198.75</v>
      </c>
      <c r="Y102" s="53">
        <f>P102-X102</f>
        <v>15035.25</v>
      </c>
      <c r="Z102" s="51" t="s">
        <v>39</v>
      </c>
      <c r="AA102" s="54" t="s">
        <v>351</v>
      </c>
      <c r="AB102" s="54" t="s">
        <v>62</v>
      </c>
      <c r="AC102" s="55" t="s">
        <v>524</v>
      </c>
      <c r="AD102" s="11"/>
      <c r="AE102" s="56"/>
    </row>
    <row r="103" spans="1:31" s="46" customFormat="1" ht="30" customHeight="1" x14ac:dyDescent="0.25">
      <c r="A103" s="49">
        <v>88</v>
      </c>
      <c r="B103" s="3" t="s">
        <v>327</v>
      </c>
      <c r="C103" s="50">
        <v>2315</v>
      </c>
      <c r="D103" s="11" t="s">
        <v>339</v>
      </c>
      <c r="E103" s="3">
        <v>101887986608</v>
      </c>
      <c r="F103" s="3">
        <v>2018854705</v>
      </c>
      <c r="G103" s="11">
        <v>17234</v>
      </c>
      <c r="H103" s="6">
        <v>3</v>
      </c>
      <c r="I103" s="51" t="s">
        <v>39</v>
      </c>
      <c r="J103" s="52">
        <v>1723</v>
      </c>
      <c r="K103" s="51" t="s">
        <v>39</v>
      </c>
      <c r="L103" s="51" t="s">
        <v>39</v>
      </c>
      <c r="M103" s="51" t="s">
        <v>39</v>
      </c>
      <c r="N103" s="11">
        <v>0</v>
      </c>
      <c r="O103" s="11">
        <v>0</v>
      </c>
      <c r="P103" s="52">
        <f t="shared" si="1"/>
        <v>1723</v>
      </c>
      <c r="Q103" s="11">
        <v>207</v>
      </c>
      <c r="R103" s="64">
        <v>13</v>
      </c>
      <c r="S103" s="11">
        <v>0.75</v>
      </c>
      <c r="T103" s="11" t="s">
        <v>39</v>
      </c>
      <c r="U103" s="11" t="s">
        <v>39</v>
      </c>
      <c r="V103" s="11">
        <v>0</v>
      </c>
      <c r="W103" s="11" t="s">
        <v>39</v>
      </c>
      <c r="X103" s="64">
        <f>SUM(Q103:W103)</f>
        <v>220.75</v>
      </c>
      <c r="Y103" s="53">
        <f>P103-X103</f>
        <v>1502.25</v>
      </c>
      <c r="Z103" s="51" t="s">
        <v>39</v>
      </c>
      <c r="AA103" s="54" t="s">
        <v>352</v>
      </c>
      <c r="AB103" s="54" t="s">
        <v>65</v>
      </c>
      <c r="AC103" s="55" t="s">
        <v>524</v>
      </c>
      <c r="AD103" s="11"/>
      <c r="AE103" s="56"/>
    </row>
    <row r="104" spans="1:31" s="46" customFormat="1" ht="30" customHeight="1" x14ac:dyDescent="0.25">
      <c r="A104" s="49">
        <v>89</v>
      </c>
      <c r="B104" s="3" t="s">
        <v>328</v>
      </c>
      <c r="C104" s="50">
        <v>2303</v>
      </c>
      <c r="D104" s="11" t="s">
        <v>210</v>
      </c>
      <c r="E104" s="3">
        <v>100978159240</v>
      </c>
      <c r="F104" s="3">
        <v>2018639384</v>
      </c>
      <c r="G104" s="11">
        <v>20903</v>
      </c>
      <c r="H104" s="6">
        <v>1</v>
      </c>
      <c r="I104" s="51" t="s">
        <v>39</v>
      </c>
      <c r="J104" s="52">
        <v>697</v>
      </c>
      <c r="K104" s="51" t="s">
        <v>39</v>
      </c>
      <c r="L104" s="51" t="s">
        <v>39</v>
      </c>
      <c r="M104" s="51" t="s">
        <v>39</v>
      </c>
      <c r="N104" s="11">
        <v>0</v>
      </c>
      <c r="O104" s="11">
        <v>0</v>
      </c>
      <c r="P104" s="52">
        <f t="shared" si="1"/>
        <v>697</v>
      </c>
      <c r="Q104" s="11">
        <v>84</v>
      </c>
      <c r="R104" s="64">
        <v>6</v>
      </c>
      <c r="S104" s="11">
        <v>0.75</v>
      </c>
      <c r="T104" s="11" t="s">
        <v>39</v>
      </c>
      <c r="U104" s="11" t="s">
        <v>39</v>
      </c>
      <c r="V104" s="11">
        <v>0</v>
      </c>
      <c r="W104" s="11" t="s">
        <v>39</v>
      </c>
      <c r="X104" s="64">
        <f>SUM(Q104:W104)</f>
        <v>90.75</v>
      </c>
      <c r="Y104" s="53">
        <f>P104-X104</f>
        <v>606.25</v>
      </c>
      <c r="Z104" s="51" t="s">
        <v>39</v>
      </c>
      <c r="AA104" s="54" t="s">
        <v>353</v>
      </c>
      <c r="AB104" s="54" t="s">
        <v>70</v>
      </c>
      <c r="AC104" s="55" t="s">
        <v>524</v>
      </c>
      <c r="AD104" s="11"/>
      <c r="AE104" s="56"/>
    </row>
    <row r="105" spans="1:31" s="46" customFormat="1" ht="30" customHeight="1" x14ac:dyDescent="0.25">
      <c r="A105" s="49">
        <v>90</v>
      </c>
      <c r="B105" s="3" t="s">
        <v>329</v>
      </c>
      <c r="C105" s="50">
        <v>2310</v>
      </c>
      <c r="D105" s="11" t="s">
        <v>340</v>
      </c>
      <c r="E105" s="3">
        <v>101866900558</v>
      </c>
      <c r="F105" s="3">
        <v>2018887321</v>
      </c>
      <c r="G105" s="11">
        <v>17234</v>
      </c>
      <c r="H105" s="6">
        <v>30</v>
      </c>
      <c r="I105" s="51" t="s">
        <v>39</v>
      </c>
      <c r="J105" s="52">
        <v>17234</v>
      </c>
      <c r="K105" s="51" t="s">
        <v>39</v>
      </c>
      <c r="L105" s="51" t="s">
        <v>39</v>
      </c>
      <c r="M105" s="51" t="s">
        <v>39</v>
      </c>
      <c r="N105" s="11">
        <v>0</v>
      </c>
      <c r="O105" s="11">
        <v>0</v>
      </c>
      <c r="P105" s="52">
        <f t="shared" si="1"/>
        <v>17234</v>
      </c>
      <c r="Q105" s="11">
        <v>2068</v>
      </c>
      <c r="R105" s="64">
        <v>129</v>
      </c>
      <c r="S105" s="11">
        <v>0.75</v>
      </c>
      <c r="T105" s="11" t="s">
        <v>39</v>
      </c>
      <c r="U105" s="11" t="s">
        <v>39</v>
      </c>
      <c r="V105" s="11">
        <v>0</v>
      </c>
      <c r="W105" s="11" t="s">
        <v>39</v>
      </c>
      <c r="X105" s="64">
        <f>SUM(Q105:W105)</f>
        <v>2197.75</v>
      </c>
      <c r="Y105" s="53">
        <f>P105-X105</f>
        <v>15036.25</v>
      </c>
      <c r="Z105" s="51" t="s">
        <v>39</v>
      </c>
      <c r="AA105" s="54" t="s">
        <v>354</v>
      </c>
      <c r="AB105" s="54" t="s">
        <v>65</v>
      </c>
      <c r="AC105" s="55" t="s">
        <v>524</v>
      </c>
      <c r="AD105" s="11"/>
      <c r="AE105" s="56"/>
    </row>
    <row r="106" spans="1:31" s="46" customFormat="1" ht="30" customHeight="1" x14ac:dyDescent="0.25">
      <c r="A106" s="49">
        <v>91</v>
      </c>
      <c r="B106" s="3" t="s">
        <v>330</v>
      </c>
      <c r="C106" s="50">
        <v>2314</v>
      </c>
      <c r="D106" s="11" t="s">
        <v>341</v>
      </c>
      <c r="E106" s="3">
        <v>100621868320</v>
      </c>
      <c r="F106" s="3">
        <v>2015930326</v>
      </c>
      <c r="G106" s="11">
        <v>20903</v>
      </c>
      <c r="H106" s="6">
        <v>30</v>
      </c>
      <c r="I106" s="51" t="s">
        <v>39</v>
      </c>
      <c r="J106" s="52">
        <v>20903</v>
      </c>
      <c r="K106" s="51" t="s">
        <v>39</v>
      </c>
      <c r="L106" s="51" t="s">
        <v>39</v>
      </c>
      <c r="M106" s="51" t="s">
        <v>39</v>
      </c>
      <c r="N106" s="11">
        <v>0</v>
      </c>
      <c r="O106" s="11">
        <v>0</v>
      </c>
      <c r="P106" s="52">
        <f t="shared" si="1"/>
        <v>20903</v>
      </c>
      <c r="Q106" s="11">
        <v>2508</v>
      </c>
      <c r="R106" s="64">
        <v>157</v>
      </c>
      <c r="S106" s="11">
        <v>0.75</v>
      </c>
      <c r="T106" s="11" t="s">
        <v>39</v>
      </c>
      <c r="U106" s="11" t="s">
        <v>39</v>
      </c>
      <c r="V106" s="11">
        <v>0</v>
      </c>
      <c r="W106" s="11" t="s">
        <v>39</v>
      </c>
      <c r="X106" s="64">
        <f>SUM(Q106:W106)</f>
        <v>2665.75</v>
      </c>
      <c r="Y106" s="53">
        <f>P106-X106</f>
        <v>18237.25</v>
      </c>
      <c r="Z106" s="51" t="s">
        <v>39</v>
      </c>
      <c r="AA106" s="54" t="s">
        <v>355</v>
      </c>
      <c r="AB106" s="54" t="s">
        <v>83</v>
      </c>
      <c r="AC106" s="55" t="s">
        <v>524</v>
      </c>
      <c r="AD106" s="11"/>
      <c r="AE106" s="56"/>
    </row>
    <row r="107" spans="1:31" s="46" customFormat="1" ht="30" customHeight="1" x14ac:dyDescent="0.25">
      <c r="A107" s="49">
        <v>92</v>
      </c>
      <c r="B107" s="3" t="s">
        <v>331</v>
      </c>
      <c r="C107" s="50">
        <v>2316</v>
      </c>
      <c r="D107" s="11" t="s">
        <v>342</v>
      </c>
      <c r="E107" s="3">
        <v>101892183131</v>
      </c>
      <c r="F107" s="3">
        <v>2018877629</v>
      </c>
      <c r="G107" s="11">
        <v>17234</v>
      </c>
      <c r="H107" s="6">
        <v>30</v>
      </c>
      <c r="I107" s="51" t="s">
        <v>39</v>
      </c>
      <c r="J107" s="52">
        <v>17234</v>
      </c>
      <c r="K107" s="51" t="s">
        <v>39</v>
      </c>
      <c r="L107" s="51" t="s">
        <v>39</v>
      </c>
      <c r="M107" s="51" t="s">
        <v>39</v>
      </c>
      <c r="N107" s="11">
        <v>0</v>
      </c>
      <c r="O107" s="11">
        <v>0</v>
      </c>
      <c r="P107" s="52">
        <f t="shared" si="1"/>
        <v>17234</v>
      </c>
      <c r="Q107" s="11">
        <v>2068</v>
      </c>
      <c r="R107" s="64">
        <v>130</v>
      </c>
      <c r="S107" s="11">
        <v>0.75</v>
      </c>
      <c r="T107" s="11" t="s">
        <v>39</v>
      </c>
      <c r="U107" s="11" t="s">
        <v>39</v>
      </c>
      <c r="V107" s="11">
        <v>0</v>
      </c>
      <c r="W107" s="11" t="s">
        <v>39</v>
      </c>
      <c r="X107" s="64">
        <f>SUM(Q107:W107)</f>
        <v>2198.75</v>
      </c>
      <c r="Y107" s="53">
        <f>P107-X107</f>
        <v>15035.25</v>
      </c>
      <c r="Z107" s="51" t="s">
        <v>39</v>
      </c>
      <c r="AA107" s="54" t="s">
        <v>356</v>
      </c>
      <c r="AB107" s="54" t="s">
        <v>61</v>
      </c>
      <c r="AC107" s="55" t="s">
        <v>524</v>
      </c>
      <c r="AD107" s="11"/>
      <c r="AE107" s="56"/>
    </row>
    <row r="108" spans="1:31" s="46" customFormat="1" ht="30" customHeight="1" x14ac:dyDescent="0.25">
      <c r="A108" s="49">
        <v>93</v>
      </c>
      <c r="B108" s="3" t="s">
        <v>332</v>
      </c>
      <c r="C108" s="50">
        <v>2313</v>
      </c>
      <c r="D108" s="11" t="s">
        <v>343</v>
      </c>
      <c r="E108" s="3">
        <v>101824311813</v>
      </c>
      <c r="F108" s="3">
        <v>2018878192</v>
      </c>
      <c r="G108" s="11">
        <v>17234</v>
      </c>
      <c r="H108" s="6">
        <v>30</v>
      </c>
      <c r="I108" s="51" t="s">
        <v>39</v>
      </c>
      <c r="J108" s="52">
        <v>17234</v>
      </c>
      <c r="K108" s="51" t="s">
        <v>39</v>
      </c>
      <c r="L108" s="51" t="s">
        <v>39</v>
      </c>
      <c r="M108" s="51" t="s">
        <v>39</v>
      </c>
      <c r="N108" s="11">
        <v>0</v>
      </c>
      <c r="O108" s="11">
        <v>0</v>
      </c>
      <c r="P108" s="52">
        <f t="shared" si="1"/>
        <v>17234</v>
      </c>
      <c r="Q108" s="11">
        <v>2068</v>
      </c>
      <c r="R108" s="64">
        <v>130</v>
      </c>
      <c r="S108" s="11">
        <v>0.75</v>
      </c>
      <c r="T108" s="11" t="s">
        <v>39</v>
      </c>
      <c r="U108" s="11" t="s">
        <v>39</v>
      </c>
      <c r="V108" s="11">
        <v>0</v>
      </c>
      <c r="W108" s="11" t="s">
        <v>39</v>
      </c>
      <c r="X108" s="64">
        <f>SUM(Q108:W108)</f>
        <v>2198.75</v>
      </c>
      <c r="Y108" s="53">
        <f>P108-X108</f>
        <v>15035.25</v>
      </c>
      <c r="Z108" s="51" t="s">
        <v>39</v>
      </c>
      <c r="AA108" s="54" t="s">
        <v>357</v>
      </c>
      <c r="AB108" s="54" t="s">
        <v>70</v>
      </c>
      <c r="AC108" s="55" t="s">
        <v>524</v>
      </c>
      <c r="AD108" s="11"/>
      <c r="AE108" s="56"/>
    </row>
    <row r="109" spans="1:31" s="46" customFormat="1" ht="30" customHeight="1" x14ac:dyDescent="0.25">
      <c r="A109" s="49">
        <v>94</v>
      </c>
      <c r="B109" s="3" t="s">
        <v>333</v>
      </c>
      <c r="C109" s="50">
        <v>2318</v>
      </c>
      <c r="D109" s="11" t="s">
        <v>344</v>
      </c>
      <c r="E109" s="3">
        <v>101898421007</v>
      </c>
      <c r="F109" s="3">
        <v>2018882575</v>
      </c>
      <c r="G109" s="11">
        <v>17234</v>
      </c>
      <c r="H109" s="6">
        <v>30</v>
      </c>
      <c r="I109" s="51" t="s">
        <v>39</v>
      </c>
      <c r="J109" s="52">
        <v>17234</v>
      </c>
      <c r="K109" s="51" t="s">
        <v>39</v>
      </c>
      <c r="L109" s="51" t="s">
        <v>39</v>
      </c>
      <c r="M109" s="51" t="s">
        <v>39</v>
      </c>
      <c r="N109" s="11">
        <v>0</v>
      </c>
      <c r="O109" s="11">
        <v>0</v>
      </c>
      <c r="P109" s="52">
        <f t="shared" si="1"/>
        <v>17234</v>
      </c>
      <c r="Q109" s="11">
        <v>2068</v>
      </c>
      <c r="R109" s="64">
        <v>130</v>
      </c>
      <c r="S109" s="11">
        <v>0.75</v>
      </c>
      <c r="T109" s="11" t="s">
        <v>39</v>
      </c>
      <c r="U109" s="11" t="s">
        <v>39</v>
      </c>
      <c r="V109" s="11">
        <v>0</v>
      </c>
      <c r="W109" s="11" t="s">
        <v>39</v>
      </c>
      <c r="X109" s="64">
        <f>SUM(Q109:W109)</f>
        <v>2198.75</v>
      </c>
      <c r="Y109" s="53">
        <f>P109-X109</f>
        <v>15035.25</v>
      </c>
      <c r="Z109" s="51" t="s">
        <v>39</v>
      </c>
      <c r="AA109" s="54" t="s">
        <v>358</v>
      </c>
      <c r="AB109" s="54" t="s">
        <v>281</v>
      </c>
      <c r="AC109" s="55" t="s">
        <v>524</v>
      </c>
      <c r="AD109" s="11"/>
      <c r="AE109" s="56"/>
    </row>
    <row r="110" spans="1:31" s="46" customFormat="1" ht="30" customHeight="1" x14ac:dyDescent="0.25">
      <c r="A110" s="49">
        <v>95</v>
      </c>
      <c r="B110" s="3" t="s">
        <v>334</v>
      </c>
      <c r="C110" s="50">
        <v>2320</v>
      </c>
      <c r="D110" s="11" t="s">
        <v>345</v>
      </c>
      <c r="E110" s="3">
        <v>100768039741</v>
      </c>
      <c r="F110" s="3">
        <v>2018882559</v>
      </c>
      <c r="G110" s="11">
        <v>17234</v>
      </c>
      <c r="H110" s="6">
        <v>28</v>
      </c>
      <c r="I110" s="51" t="s">
        <v>39</v>
      </c>
      <c r="J110" s="52">
        <v>16085</v>
      </c>
      <c r="K110" s="51" t="s">
        <v>39</v>
      </c>
      <c r="L110" s="51" t="s">
        <v>39</v>
      </c>
      <c r="M110" s="51" t="s">
        <v>39</v>
      </c>
      <c r="N110" s="11">
        <v>0</v>
      </c>
      <c r="O110" s="11">
        <v>0</v>
      </c>
      <c r="P110" s="52">
        <f t="shared" si="1"/>
        <v>16085</v>
      </c>
      <c r="Q110" s="11">
        <v>1930</v>
      </c>
      <c r="R110" s="64">
        <v>121</v>
      </c>
      <c r="S110" s="11">
        <v>0.75</v>
      </c>
      <c r="T110" s="11" t="s">
        <v>39</v>
      </c>
      <c r="U110" s="11" t="s">
        <v>39</v>
      </c>
      <c r="V110" s="11">
        <v>0</v>
      </c>
      <c r="W110" s="11" t="s">
        <v>39</v>
      </c>
      <c r="X110" s="64">
        <f>SUM(Q110:W110)</f>
        <v>2051.75</v>
      </c>
      <c r="Y110" s="53">
        <f>P110-X110</f>
        <v>14033.25</v>
      </c>
      <c r="Z110" s="51" t="s">
        <v>39</v>
      </c>
      <c r="AA110" s="54" t="s">
        <v>359</v>
      </c>
      <c r="AB110" s="54" t="s">
        <v>66</v>
      </c>
      <c r="AC110" s="55" t="s">
        <v>524</v>
      </c>
      <c r="AD110" s="11"/>
      <c r="AE110" s="56"/>
    </row>
    <row r="111" spans="1:31" s="46" customFormat="1" ht="30" customHeight="1" x14ac:dyDescent="0.25">
      <c r="A111" s="49">
        <v>96</v>
      </c>
      <c r="B111" s="3" t="s">
        <v>335</v>
      </c>
      <c r="C111" s="50">
        <v>2317</v>
      </c>
      <c r="D111" s="11" t="s">
        <v>346</v>
      </c>
      <c r="E111" s="3">
        <v>100546725425</v>
      </c>
      <c r="F111" s="3">
        <v>2018882544</v>
      </c>
      <c r="G111" s="11">
        <v>17234</v>
      </c>
      <c r="H111" s="6">
        <v>24.625</v>
      </c>
      <c r="I111" s="51" t="s">
        <v>39</v>
      </c>
      <c r="J111" s="52">
        <v>14146</v>
      </c>
      <c r="K111" s="51" t="s">
        <v>39</v>
      </c>
      <c r="L111" s="51" t="s">
        <v>39</v>
      </c>
      <c r="M111" s="51" t="s">
        <v>39</v>
      </c>
      <c r="N111" s="11">
        <v>0</v>
      </c>
      <c r="O111" s="11">
        <v>0</v>
      </c>
      <c r="P111" s="52">
        <f t="shared" si="1"/>
        <v>14146</v>
      </c>
      <c r="Q111" s="11">
        <v>1698</v>
      </c>
      <c r="R111" s="64">
        <v>107</v>
      </c>
      <c r="S111" s="11">
        <v>0.75</v>
      </c>
      <c r="T111" s="11" t="s">
        <v>39</v>
      </c>
      <c r="U111" s="11" t="s">
        <v>39</v>
      </c>
      <c r="V111" s="11">
        <v>0</v>
      </c>
      <c r="W111" s="11" t="s">
        <v>39</v>
      </c>
      <c r="X111" s="64">
        <f>SUM(Q111:W111)</f>
        <v>1805.75</v>
      </c>
      <c r="Y111" s="53">
        <f>P111-X111</f>
        <v>12340.25</v>
      </c>
      <c r="Z111" s="51" t="s">
        <v>39</v>
      </c>
      <c r="AA111" s="54" t="s">
        <v>360</v>
      </c>
      <c r="AB111" s="54" t="s">
        <v>69</v>
      </c>
      <c r="AC111" s="55" t="s">
        <v>524</v>
      </c>
      <c r="AD111" s="11"/>
      <c r="AE111" s="56"/>
    </row>
    <row r="112" spans="1:31" s="46" customFormat="1" ht="30" customHeight="1" x14ac:dyDescent="0.25">
      <c r="A112" s="49">
        <v>97</v>
      </c>
      <c r="B112" s="3" t="s">
        <v>336</v>
      </c>
      <c r="C112" s="50">
        <v>2326</v>
      </c>
      <c r="D112" s="11" t="s">
        <v>347</v>
      </c>
      <c r="E112" s="3">
        <v>101452868896</v>
      </c>
      <c r="F112" s="3">
        <v>2018882522</v>
      </c>
      <c r="G112" s="11">
        <v>17234</v>
      </c>
      <c r="H112" s="6">
        <v>14</v>
      </c>
      <c r="I112" s="51" t="s">
        <v>39</v>
      </c>
      <c r="J112" s="52">
        <v>8043</v>
      </c>
      <c r="K112" s="51" t="s">
        <v>39</v>
      </c>
      <c r="L112" s="51" t="s">
        <v>39</v>
      </c>
      <c r="M112" s="51" t="s">
        <v>39</v>
      </c>
      <c r="N112" s="11">
        <v>0</v>
      </c>
      <c r="O112" s="11">
        <v>0</v>
      </c>
      <c r="P112" s="52">
        <f t="shared" si="1"/>
        <v>8043</v>
      </c>
      <c r="Q112" s="11">
        <v>965</v>
      </c>
      <c r="R112" s="64">
        <v>61</v>
      </c>
      <c r="S112" s="11">
        <v>0.75</v>
      </c>
      <c r="T112" s="11" t="s">
        <v>39</v>
      </c>
      <c r="U112" s="11" t="s">
        <v>39</v>
      </c>
      <c r="V112" s="11">
        <v>0</v>
      </c>
      <c r="W112" s="11" t="s">
        <v>39</v>
      </c>
      <c r="X112" s="64">
        <f>SUM(Q112:W112)</f>
        <v>1026.75</v>
      </c>
      <c r="Y112" s="53">
        <f>P112-X112</f>
        <v>7016.25</v>
      </c>
      <c r="Z112" s="51" t="s">
        <v>39</v>
      </c>
      <c r="AA112" s="54" t="s">
        <v>361</v>
      </c>
      <c r="AB112" s="54" t="s">
        <v>70</v>
      </c>
      <c r="AC112" s="55" t="s">
        <v>524</v>
      </c>
      <c r="AD112" s="11"/>
      <c r="AE112" s="56"/>
    </row>
    <row r="113" spans="1:31" s="46" customFormat="1" ht="30" customHeight="1" x14ac:dyDescent="0.25">
      <c r="A113" s="49">
        <v>98</v>
      </c>
      <c r="B113" s="3" t="s">
        <v>337</v>
      </c>
      <c r="C113" s="50">
        <v>2319</v>
      </c>
      <c r="D113" s="11" t="s">
        <v>348</v>
      </c>
      <c r="E113" s="3">
        <v>101167886915</v>
      </c>
      <c r="F113" s="3">
        <v>2018882506</v>
      </c>
      <c r="G113" s="11">
        <v>17234</v>
      </c>
      <c r="H113" s="6">
        <v>30</v>
      </c>
      <c r="I113" s="51" t="s">
        <v>39</v>
      </c>
      <c r="J113" s="52">
        <v>17234</v>
      </c>
      <c r="K113" s="51" t="s">
        <v>39</v>
      </c>
      <c r="L113" s="51" t="s">
        <v>39</v>
      </c>
      <c r="M113" s="51" t="s">
        <v>39</v>
      </c>
      <c r="N113" s="11">
        <v>0</v>
      </c>
      <c r="O113" s="11">
        <v>0</v>
      </c>
      <c r="P113" s="52">
        <f t="shared" si="1"/>
        <v>17234</v>
      </c>
      <c r="Q113" s="11">
        <v>2068</v>
      </c>
      <c r="R113" s="64">
        <v>129</v>
      </c>
      <c r="S113" s="11">
        <v>0.75</v>
      </c>
      <c r="T113" s="11" t="s">
        <v>39</v>
      </c>
      <c r="U113" s="11" t="s">
        <v>39</v>
      </c>
      <c r="V113" s="11">
        <v>0</v>
      </c>
      <c r="W113" s="11" t="s">
        <v>39</v>
      </c>
      <c r="X113" s="64">
        <f>SUM(Q113:W113)</f>
        <v>2197.75</v>
      </c>
      <c r="Y113" s="53">
        <f>P113-X113</f>
        <v>15036.25</v>
      </c>
      <c r="Z113" s="51" t="s">
        <v>39</v>
      </c>
      <c r="AA113" s="54" t="s">
        <v>362</v>
      </c>
      <c r="AB113" s="54" t="s">
        <v>262</v>
      </c>
      <c r="AC113" s="55" t="s">
        <v>524</v>
      </c>
      <c r="AD113" s="11"/>
      <c r="AE113" s="56"/>
    </row>
    <row r="114" spans="1:31" s="46" customFormat="1" ht="30" customHeight="1" x14ac:dyDescent="0.25">
      <c r="A114" s="49">
        <v>99</v>
      </c>
      <c r="B114" s="3" t="s">
        <v>338</v>
      </c>
      <c r="C114" s="50">
        <v>2325</v>
      </c>
      <c r="D114" s="11" t="s">
        <v>349</v>
      </c>
      <c r="E114" s="3">
        <v>101819217775</v>
      </c>
      <c r="F114" s="3">
        <v>2018883818</v>
      </c>
      <c r="G114" s="11">
        <v>17234</v>
      </c>
      <c r="H114" s="6">
        <v>30</v>
      </c>
      <c r="I114" s="51" t="s">
        <v>39</v>
      </c>
      <c r="J114" s="52">
        <v>17234</v>
      </c>
      <c r="K114" s="51" t="s">
        <v>39</v>
      </c>
      <c r="L114" s="51" t="s">
        <v>39</v>
      </c>
      <c r="M114" s="51" t="s">
        <v>39</v>
      </c>
      <c r="N114" s="11">
        <v>0</v>
      </c>
      <c r="O114" s="11">
        <v>0</v>
      </c>
      <c r="P114" s="52">
        <f t="shared" si="1"/>
        <v>17234</v>
      </c>
      <c r="Q114" s="11">
        <v>2068</v>
      </c>
      <c r="R114" s="64">
        <v>129</v>
      </c>
      <c r="S114" s="11">
        <v>0.75</v>
      </c>
      <c r="T114" s="11" t="s">
        <v>39</v>
      </c>
      <c r="U114" s="11" t="s">
        <v>39</v>
      </c>
      <c r="V114" s="11">
        <v>0</v>
      </c>
      <c r="W114" s="11" t="s">
        <v>39</v>
      </c>
      <c r="X114" s="64">
        <f>SUM(Q114:W114)</f>
        <v>2197.75</v>
      </c>
      <c r="Y114" s="53">
        <f>P114-X114</f>
        <v>15036.25</v>
      </c>
      <c r="Z114" s="51" t="s">
        <v>39</v>
      </c>
      <c r="AA114" s="54" t="s">
        <v>363</v>
      </c>
      <c r="AB114" s="54" t="s">
        <v>96</v>
      </c>
      <c r="AC114" s="55" t="s">
        <v>524</v>
      </c>
      <c r="AD114" s="11"/>
      <c r="AE114" s="56"/>
    </row>
    <row r="115" spans="1:31" s="46" customFormat="1" ht="30" customHeight="1" x14ac:dyDescent="0.25">
      <c r="A115" s="49">
        <v>100</v>
      </c>
      <c r="B115" s="3" t="s">
        <v>365</v>
      </c>
      <c r="C115" s="50">
        <v>2327</v>
      </c>
      <c r="D115" s="11" t="s">
        <v>371</v>
      </c>
      <c r="E115" s="3">
        <v>101820817295</v>
      </c>
      <c r="F115" s="3">
        <v>2018889872</v>
      </c>
      <c r="G115" s="11">
        <v>17234</v>
      </c>
      <c r="H115" s="6">
        <v>24.625</v>
      </c>
      <c r="I115" s="51" t="s">
        <v>39</v>
      </c>
      <c r="J115" s="52">
        <v>14146</v>
      </c>
      <c r="K115" s="51" t="s">
        <v>39</v>
      </c>
      <c r="L115" s="51" t="s">
        <v>39</v>
      </c>
      <c r="M115" s="51" t="s">
        <v>39</v>
      </c>
      <c r="N115" s="11">
        <v>0</v>
      </c>
      <c r="O115" s="11">
        <v>0</v>
      </c>
      <c r="P115" s="52">
        <f t="shared" si="1"/>
        <v>14146</v>
      </c>
      <c r="Q115" s="11">
        <v>1698</v>
      </c>
      <c r="R115" s="64">
        <v>107</v>
      </c>
      <c r="S115" s="11">
        <v>0.75</v>
      </c>
      <c r="T115" s="11" t="s">
        <v>39</v>
      </c>
      <c r="U115" s="11" t="s">
        <v>39</v>
      </c>
      <c r="V115" s="11">
        <v>0</v>
      </c>
      <c r="W115" s="11" t="s">
        <v>39</v>
      </c>
      <c r="X115" s="64">
        <f>SUM(Q115:W115)</f>
        <v>1805.75</v>
      </c>
      <c r="Y115" s="53">
        <f>P115-X115</f>
        <v>12340.25</v>
      </c>
      <c r="Z115" s="51" t="s">
        <v>39</v>
      </c>
      <c r="AA115" s="54" t="s">
        <v>377</v>
      </c>
      <c r="AB115" s="54" t="s">
        <v>69</v>
      </c>
      <c r="AC115" s="55" t="s">
        <v>524</v>
      </c>
      <c r="AD115" s="11"/>
      <c r="AE115" s="56"/>
    </row>
    <row r="116" spans="1:31" s="46" customFormat="1" ht="30" customHeight="1" x14ac:dyDescent="0.25">
      <c r="A116" s="49">
        <v>101</v>
      </c>
      <c r="B116" s="3" t="s">
        <v>366</v>
      </c>
      <c r="C116" s="50">
        <v>2328</v>
      </c>
      <c r="D116" s="11" t="s">
        <v>372</v>
      </c>
      <c r="E116" s="3">
        <v>101588475541</v>
      </c>
      <c r="F116" s="3">
        <v>6719391787</v>
      </c>
      <c r="G116" s="11">
        <v>17234</v>
      </c>
      <c r="H116" s="6">
        <v>30</v>
      </c>
      <c r="I116" s="51" t="s">
        <v>39</v>
      </c>
      <c r="J116" s="52">
        <v>17234</v>
      </c>
      <c r="K116" s="51" t="s">
        <v>39</v>
      </c>
      <c r="L116" s="51" t="s">
        <v>39</v>
      </c>
      <c r="M116" s="51" t="s">
        <v>39</v>
      </c>
      <c r="N116" s="11">
        <v>0</v>
      </c>
      <c r="O116" s="11">
        <v>0</v>
      </c>
      <c r="P116" s="52">
        <f t="shared" si="1"/>
        <v>17234</v>
      </c>
      <c r="Q116" s="11">
        <v>2068</v>
      </c>
      <c r="R116" s="64">
        <v>130</v>
      </c>
      <c r="S116" s="11">
        <v>0.75</v>
      </c>
      <c r="T116" s="11" t="s">
        <v>39</v>
      </c>
      <c r="U116" s="11" t="s">
        <v>39</v>
      </c>
      <c r="V116" s="11">
        <v>0</v>
      </c>
      <c r="W116" s="11" t="s">
        <v>39</v>
      </c>
      <c r="X116" s="64">
        <f>SUM(Q116:W116)</f>
        <v>2198.75</v>
      </c>
      <c r="Y116" s="53">
        <f>P116-X116</f>
        <v>15035.25</v>
      </c>
      <c r="Z116" s="51" t="s">
        <v>39</v>
      </c>
      <c r="AA116" s="54" t="s">
        <v>378</v>
      </c>
      <c r="AB116" s="54" t="s">
        <v>379</v>
      </c>
      <c r="AC116" s="55" t="s">
        <v>524</v>
      </c>
      <c r="AD116" s="11"/>
      <c r="AE116" s="56"/>
    </row>
    <row r="117" spans="1:31" s="46" customFormat="1" ht="30" customHeight="1" x14ac:dyDescent="0.25">
      <c r="A117" s="49">
        <v>102</v>
      </c>
      <c r="B117" s="3" t="s">
        <v>367</v>
      </c>
      <c r="C117" s="50">
        <v>2331</v>
      </c>
      <c r="D117" s="11" t="s">
        <v>373</v>
      </c>
      <c r="E117" s="3">
        <v>101902404964</v>
      </c>
      <c r="F117" s="3">
        <v>2018896358</v>
      </c>
      <c r="G117" s="11">
        <v>17234</v>
      </c>
      <c r="H117" s="6">
        <v>30</v>
      </c>
      <c r="I117" s="51" t="s">
        <v>39</v>
      </c>
      <c r="J117" s="52">
        <v>17234</v>
      </c>
      <c r="K117" s="51" t="s">
        <v>39</v>
      </c>
      <c r="L117" s="51" t="s">
        <v>39</v>
      </c>
      <c r="M117" s="51" t="s">
        <v>39</v>
      </c>
      <c r="N117" s="11">
        <v>0</v>
      </c>
      <c r="O117" s="11">
        <v>0</v>
      </c>
      <c r="P117" s="52">
        <f t="shared" si="1"/>
        <v>17234</v>
      </c>
      <c r="Q117" s="11">
        <v>2068</v>
      </c>
      <c r="R117" s="64">
        <v>130</v>
      </c>
      <c r="S117" s="11">
        <v>0.75</v>
      </c>
      <c r="T117" s="11" t="s">
        <v>39</v>
      </c>
      <c r="U117" s="11" t="s">
        <v>39</v>
      </c>
      <c r="V117" s="11">
        <v>0</v>
      </c>
      <c r="W117" s="11" t="s">
        <v>39</v>
      </c>
      <c r="X117" s="64">
        <f>SUM(Q117:W117)</f>
        <v>2198.75</v>
      </c>
      <c r="Y117" s="53">
        <f>P117-X117</f>
        <v>15035.25</v>
      </c>
      <c r="Z117" s="51" t="s">
        <v>39</v>
      </c>
      <c r="AA117" s="54" t="s">
        <v>380</v>
      </c>
      <c r="AB117" s="54" t="s">
        <v>96</v>
      </c>
      <c r="AC117" s="55" t="s">
        <v>524</v>
      </c>
      <c r="AD117" s="11"/>
      <c r="AE117" s="56"/>
    </row>
    <row r="118" spans="1:31" s="46" customFormat="1" ht="30" customHeight="1" x14ac:dyDescent="0.25">
      <c r="A118" s="49">
        <v>103</v>
      </c>
      <c r="B118" s="3" t="s">
        <v>368</v>
      </c>
      <c r="C118" s="50">
        <v>2329</v>
      </c>
      <c r="D118" s="11" t="s">
        <v>374</v>
      </c>
      <c r="E118" s="3">
        <v>100547963509</v>
      </c>
      <c r="F118" s="3">
        <v>2018896345</v>
      </c>
      <c r="G118" s="11">
        <v>17234</v>
      </c>
      <c r="H118" s="6">
        <v>30</v>
      </c>
      <c r="I118" s="51" t="s">
        <v>39</v>
      </c>
      <c r="J118" s="52">
        <v>17234</v>
      </c>
      <c r="K118" s="51" t="s">
        <v>39</v>
      </c>
      <c r="L118" s="51" t="s">
        <v>39</v>
      </c>
      <c r="M118" s="51" t="s">
        <v>39</v>
      </c>
      <c r="N118" s="11">
        <v>0</v>
      </c>
      <c r="O118" s="11">
        <v>0</v>
      </c>
      <c r="P118" s="52">
        <f t="shared" si="1"/>
        <v>17234</v>
      </c>
      <c r="Q118" s="11">
        <v>2068</v>
      </c>
      <c r="R118" s="64">
        <v>130</v>
      </c>
      <c r="S118" s="11">
        <v>0.75</v>
      </c>
      <c r="T118" s="11" t="s">
        <v>39</v>
      </c>
      <c r="U118" s="11" t="s">
        <v>39</v>
      </c>
      <c r="V118" s="11">
        <v>0</v>
      </c>
      <c r="W118" s="11" t="s">
        <v>39</v>
      </c>
      <c r="X118" s="64">
        <f>SUM(Q118:W118)</f>
        <v>2198.75</v>
      </c>
      <c r="Y118" s="53">
        <f>P118-X118</f>
        <v>15035.25</v>
      </c>
      <c r="Z118" s="51" t="s">
        <v>39</v>
      </c>
      <c r="AA118" s="54" t="s">
        <v>381</v>
      </c>
      <c r="AB118" s="54" t="s">
        <v>61</v>
      </c>
      <c r="AC118" s="55" t="s">
        <v>524</v>
      </c>
      <c r="AD118" s="11"/>
      <c r="AE118" s="56"/>
    </row>
    <row r="119" spans="1:31" s="46" customFormat="1" ht="30" customHeight="1" x14ac:dyDescent="0.25">
      <c r="A119" s="49">
        <v>104</v>
      </c>
      <c r="B119" s="3" t="s">
        <v>369</v>
      </c>
      <c r="C119" s="50">
        <v>2333</v>
      </c>
      <c r="D119" s="11" t="s">
        <v>375</v>
      </c>
      <c r="E119" s="3">
        <v>101707230138</v>
      </c>
      <c r="F119" s="3">
        <v>2018908992</v>
      </c>
      <c r="G119" s="11">
        <v>17234</v>
      </c>
      <c r="H119" s="6">
        <v>8</v>
      </c>
      <c r="I119" s="51" t="s">
        <v>39</v>
      </c>
      <c r="J119" s="52">
        <v>4596</v>
      </c>
      <c r="K119" s="51" t="s">
        <v>39</v>
      </c>
      <c r="L119" s="51" t="s">
        <v>39</v>
      </c>
      <c r="M119" s="51" t="s">
        <v>39</v>
      </c>
      <c r="N119" s="11">
        <v>0</v>
      </c>
      <c r="O119" s="11">
        <v>0</v>
      </c>
      <c r="P119" s="52">
        <f t="shared" si="1"/>
        <v>4596</v>
      </c>
      <c r="Q119" s="11">
        <v>552</v>
      </c>
      <c r="R119" s="64">
        <v>35</v>
      </c>
      <c r="S119" s="11">
        <v>0.75</v>
      </c>
      <c r="T119" s="11" t="s">
        <v>39</v>
      </c>
      <c r="U119" s="11" t="s">
        <v>39</v>
      </c>
      <c r="V119" s="11">
        <v>40</v>
      </c>
      <c r="W119" s="11" t="s">
        <v>39</v>
      </c>
      <c r="X119" s="64">
        <f>SUM(Q119:W119)</f>
        <v>627.75</v>
      </c>
      <c r="Y119" s="53">
        <f>P119-X119</f>
        <v>3968.25</v>
      </c>
      <c r="Z119" s="51" t="s">
        <v>39</v>
      </c>
      <c r="AA119" s="54" t="s">
        <v>382</v>
      </c>
      <c r="AB119" s="54" t="s">
        <v>61</v>
      </c>
      <c r="AC119" s="55" t="s">
        <v>524</v>
      </c>
      <c r="AD119" s="11"/>
      <c r="AE119" s="56"/>
    </row>
    <row r="120" spans="1:31" s="46" customFormat="1" ht="30" customHeight="1" x14ac:dyDescent="0.25">
      <c r="A120" s="49">
        <v>105</v>
      </c>
      <c r="B120" s="3" t="s">
        <v>383</v>
      </c>
      <c r="C120" s="50">
        <v>2337</v>
      </c>
      <c r="D120" s="11" t="s">
        <v>210</v>
      </c>
      <c r="E120" s="3">
        <v>100782906447</v>
      </c>
      <c r="F120" s="3">
        <v>2018920414</v>
      </c>
      <c r="G120" s="11">
        <v>17234</v>
      </c>
      <c r="H120" s="6">
        <v>30</v>
      </c>
      <c r="I120" s="51" t="s">
        <v>39</v>
      </c>
      <c r="J120" s="52">
        <v>17234</v>
      </c>
      <c r="K120" s="51" t="s">
        <v>39</v>
      </c>
      <c r="L120" s="51" t="s">
        <v>39</v>
      </c>
      <c r="M120" s="51" t="s">
        <v>39</v>
      </c>
      <c r="N120" s="11">
        <v>0</v>
      </c>
      <c r="O120" s="11">
        <v>0</v>
      </c>
      <c r="P120" s="52">
        <f t="shared" si="1"/>
        <v>17234</v>
      </c>
      <c r="Q120" s="11">
        <v>2068</v>
      </c>
      <c r="R120" s="64">
        <v>130</v>
      </c>
      <c r="S120" s="11">
        <v>0.75</v>
      </c>
      <c r="T120" s="11" t="s">
        <v>39</v>
      </c>
      <c r="U120" s="11" t="s">
        <v>39</v>
      </c>
      <c r="V120" s="11">
        <v>0</v>
      </c>
      <c r="W120" s="11" t="s">
        <v>39</v>
      </c>
      <c r="X120" s="64">
        <f>SUM(Q120:W120)</f>
        <v>2198.75</v>
      </c>
      <c r="Y120" s="53">
        <f>P120-X120</f>
        <v>15035.25</v>
      </c>
      <c r="Z120" s="51" t="s">
        <v>39</v>
      </c>
      <c r="AA120" s="54" t="s">
        <v>388</v>
      </c>
      <c r="AB120" s="54" t="s">
        <v>65</v>
      </c>
      <c r="AC120" s="55" t="s">
        <v>524</v>
      </c>
      <c r="AD120" s="11"/>
      <c r="AE120" s="56"/>
    </row>
    <row r="121" spans="1:31" s="46" customFormat="1" ht="30" customHeight="1" x14ac:dyDescent="0.25">
      <c r="A121" s="49">
        <v>106</v>
      </c>
      <c r="B121" s="3" t="s">
        <v>384</v>
      </c>
      <c r="C121" s="50">
        <v>2339</v>
      </c>
      <c r="D121" s="11" t="s">
        <v>386</v>
      </c>
      <c r="E121" s="3">
        <v>100581771987</v>
      </c>
      <c r="F121" s="3">
        <v>3714540692</v>
      </c>
      <c r="G121" s="11">
        <v>20903</v>
      </c>
      <c r="H121" s="6">
        <v>30</v>
      </c>
      <c r="I121" s="51" t="s">
        <v>39</v>
      </c>
      <c r="J121" s="52">
        <v>20903</v>
      </c>
      <c r="K121" s="51" t="s">
        <v>39</v>
      </c>
      <c r="L121" s="51" t="s">
        <v>39</v>
      </c>
      <c r="M121" s="51" t="s">
        <v>39</v>
      </c>
      <c r="N121" s="11">
        <v>0</v>
      </c>
      <c r="O121" s="11">
        <v>0</v>
      </c>
      <c r="P121" s="52">
        <f t="shared" si="1"/>
        <v>20903</v>
      </c>
      <c r="Q121" s="11">
        <v>2508</v>
      </c>
      <c r="R121" s="64">
        <v>158</v>
      </c>
      <c r="S121" s="11">
        <v>0.75</v>
      </c>
      <c r="T121" s="11" t="s">
        <v>39</v>
      </c>
      <c r="U121" s="11" t="s">
        <v>39</v>
      </c>
      <c r="V121" s="11">
        <v>0</v>
      </c>
      <c r="W121" s="11" t="s">
        <v>39</v>
      </c>
      <c r="X121" s="64">
        <f>SUM(Q121:W121)</f>
        <v>2666.75</v>
      </c>
      <c r="Y121" s="53">
        <f>P121-X121</f>
        <v>18236.25</v>
      </c>
      <c r="Z121" s="51" t="s">
        <v>39</v>
      </c>
      <c r="AA121" s="54" t="s">
        <v>389</v>
      </c>
      <c r="AB121" s="54" t="s">
        <v>83</v>
      </c>
      <c r="AC121" s="55" t="s">
        <v>524</v>
      </c>
      <c r="AD121" s="11"/>
      <c r="AE121" s="56"/>
    </row>
    <row r="122" spans="1:31" s="46" customFormat="1" ht="30" customHeight="1" x14ac:dyDescent="0.25">
      <c r="A122" s="49">
        <v>107</v>
      </c>
      <c r="B122" s="3" t="s">
        <v>385</v>
      </c>
      <c r="C122" s="50">
        <v>2340</v>
      </c>
      <c r="D122" s="11" t="s">
        <v>387</v>
      </c>
      <c r="E122" s="3">
        <v>101917582338</v>
      </c>
      <c r="F122" s="3">
        <v>2018937120</v>
      </c>
      <c r="G122" s="11">
        <v>17234</v>
      </c>
      <c r="H122" s="6">
        <v>30</v>
      </c>
      <c r="I122" s="51" t="s">
        <v>39</v>
      </c>
      <c r="J122" s="52">
        <v>17234</v>
      </c>
      <c r="K122" s="51" t="s">
        <v>39</v>
      </c>
      <c r="L122" s="51" t="s">
        <v>39</v>
      </c>
      <c r="M122" s="51" t="s">
        <v>39</v>
      </c>
      <c r="N122" s="11">
        <v>0</v>
      </c>
      <c r="O122" s="11">
        <v>0</v>
      </c>
      <c r="P122" s="52">
        <f t="shared" si="1"/>
        <v>17234</v>
      </c>
      <c r="Q122" s="11">
        <v>2068</v>
      </c>
      <c r="R122" s="64">
        <v>130</v>
      </c>
      <c r="S122" s="11">
        <v>0.75</v>
      </c>
      <c r="T122" s="11" t="s">
        <v>39</v>
      </c>
      <c r="U122" s="11" t="s">
        <v>39</v>
      </c>
      <c r="V122" s="11">
        <v>0</v>
      </c>
      <c r="W122" s="11" t="s">
        <v>39</v>
      </c>
      <c r="X122" s="64">
        <f>SUM(Q122:W122)</f>
        <v>2198.75</v>
      </c>
      <c r="Y122" s="53">
        <f>P122-X122</f>
        <v>15035.25</v>
      </c>
      <c r="Z122" s="51" t="s">
        <v>39</v>
      </c>
      <c r="AA122" s="54" t="s">
        <v>390</v>
      </c>
      <c r="AB122" s="54" t="s">
        <v>71</v>
      </c>
      <c r="AC122" s="55" t="s">
        <v>524</v>
      </c>
      <c r="AD122" s="11"/>
      <c r="AE122" s="56"/>
    </row>
    <row r="123" spans="1:31" s="46" customFormat="1" ht="30" customHeight="1" x14ac:dyDescent="0.25">
      <c r="A123" s="49">
        <v>108</v>
      </c>
      <c r="B123" s="3" t="s">
        <v>391</v>
      </c>
      <c r="C123" s="50">
        <v>2347</v>
      </c>
      <c r="D123" s="11" t="s">
        <v>399</v>
      </c>
      <c r="E123" s="3">
        <v>101918420126</v>
      </c>
      <c r="F123" s="3">
        <v>2018949291</v>
      </c>
      <c r="G123" s="11">
        <v>17234</v>
      </c>
      <c r="H123" s="6">
        <v>30</v>
      </c>
      <c r="I123" s="51" t="s">
        <v>39</v>
      </c>
      <c r="J123" s="52">
        <v>17234</v>
      </c>
      <c r="K123" s="51" t="s">
        <v>39</v>
      </c>
      <c r="L123" s="51" t="s">
        <v>39</v>
      </c>
      <c r="M123" s="51" t="s">
        <v>39</v>
      </c>
      <c r="N123" s="11">
        <v>0</v>
      </c>
      <c r="O123" s="11">
        <v>0</v>
      </c>
      <c r="P123" s="52">
        <f t="shared" si="1"/>
        <v>17234</v>
      </c>
      <c r="Q123" s="11">
        <v>2068</v>
      </c>
      <c r="R123" s="64">
        <v>130</v>
      </c>
      <c r="S123" s="11">
        <v>0.75</v>
      </c>
      <c r="T123" s="11" t="s">
        <v>39</v>
      </c>
      <c r="U123" s="11" t="s">
        <v>39</v>
      </c>
      <c r="V123" s="11">
        <v>0</v>
      </c>
      <c r="W123" s="11" t="s">
        <v>39</v>
      </c>
      <c r="X123" s="64">
        <f>SUM(Q123:W123)</f>
        <v>2198.75</v>
      </c>
      <c r="Y123" s="53">
        <f>P123-X123</f>
        <v>15035.25</v>
      </c>
      <c r="Z123" s="51" t="s">
        <v>39</v>
      </c>
      <c r="AA123" s="54" t="s">
        <v>408</v>
      </c>
      <c r="AB123" s="54" t="s">
        <v>61</v>
      </c>
      <c r="AC123" s="55" t="s">
        <v>524</v>
      </c>
      <c r="AD123" s="11"/>
      <c r="AE123" s="56"/>
    </row>
    <row r="124" spans="1:31" s="46" customFormat="1" ht="30" customHeight="1" x14ac:dyDescent="0.25">
      <c r="A124" s="49">
        <v>109</v>
      </c>
      <c r="B124" s="3" t="s">
        <v>392</v>
      </c>
      <c r="C124" s="50">
        <v>2346</v>
      </c>
      <c r="D124" s="11" t="s">
        <v>400</v>
      </c>
      <c r="E124" s="3">
        <v>101702807513</v>
      </c>
      <c r="F124" s="3">
        <v>6721799407</v>
      </c>
      <c r="G124" s="11">
        <v>17234</v>
      </c>
      <c r="H124" s="6">
        <v>30</v>
      </c>
      <c r="I124" s="51" t="s">
        <v>39</v>
      </c>
      <c r="J124" s="52">
        <v>17234</v>
      </c>
      <c r="K124" s="51" t="s">
        <v>39</v>
      </c>
      <c r="L124" s="51" t="s">
        <v>39</v>
      </c>
      <c r="M124" s="51" t="s">
        <v>39</v>
      </c>
      <c r="N124" s="11">
        <v>0</v>
      </c>
      <c r="O124" s="11">
        <v>0</v>
      </c>
      <c r="P124" s="52">
        <f t="shared" si="1"/>
        <v>17234</v>
      </c>
      <c r="Q124" s="11">
        <v>2068</v>
      </c>
      <c r="R124" s="64">
        <v>130</v>
      </c>
      <c r="S124" s="11">
        <v>0.75</v>
      </c>
      <c r="T124" s="11" t="s">
        <v>39</v>
      </c>
      <c r="U124" s="11" t="s">
        <v>39</v>
      </c>
      <c r="V124" s="11">
        <v>0</v>
      </c>
      <c r="W124" s="11" t="s">
        <v>39</v>
      </c>
      <c r="X124" s="64">
        <f>SUM(Q124:W124)</f>
        <v>2198.75</v>
      </c>
      <c r="Y124" s="53">
        <f>P124-X124</f>
        <v>15035.25</v>
      </c>
      <c r="Z124" s="51" t="s">
        <v>39</v>
      </c>
      <c r="AA124" s="54" t="s">
        <v>409</v>
      </c>
      <c r="AB124" s="54" t="s">
        <v>61</v>
      </c>
      <c r="AC124" s="55" t="s">
        <v>524</v>
      </c>
      <c r="AD124" s="11"/>
      <c r="AE124" s="56"/>
    </row>
    <row r="125" spans="1:31" s="46" customFormat="1" ht="30" customHeight="1" x14ac:dyDescent="0.25">
      <c r="A125" s="49">
        <v>110</v>
      </c>
      <c r="B125" s="3" t="s">
        <v>393</v>
      </c>
      <c r="C125" s="50">
        <v>2343</v>
      </c>
      <c r="D125" s="11" t="s">
        <v>401</v>
      </c>
      <c r="E125" s="3">
        <v>101921225734</v>
      </c>
      <c r="F125" s="3">
        <v>2018949304</v>
      </c>
      <c r="G125" s="11">
        <v>17234</v>
      </c>
      <c r="H125" s="6">
        <v>30</v>
      </c>
      <c r="I125" s="51" t="s">
        <v>39</v>
      </c>
      <c r="J125" s="52">
        <v>17234</v>
      </c>
      <c r="K125" s="51" t="s">
        <v>39</v>
      </c>
      <c r="L125" s="51" t="s">
        <v>39</v>
      </c>
      <c r="M125" s="51" t="s">
        <v>39</v>
      </c>
      <c r="N125" s="11">
        <v>0</v>
      </c>
      <c r="O125" s="11">
        <v>0</v>
      </c>
      <c r="P125" s="52">
        <f t="shared" si="1"/>
        <v>17234</v>
      </c>
      <c r="Q125" s="11">
        <v>2068</v>
      </c>
      <c r="R125" s="64">
        <v>130</v>
      </c>
      <c r="S125" s="11">
        <v>0.75</v>
      </c>
      <c r="T125" s="11" t="s">
        <v>39</v>
      </c>
      <c r="U125" s="11" t="s">
        <v>39</v>
      </c>
      <c r="V125" s="11">
        <v>0</v>
      </c>
      <c r="W125" s="11" t="s">
        <v>39</v>
      </c>
      <c r="X125" s="64">
        <f>SUM(Q125:W125)</f>
        <v>2198.75</v>
      </c>
      <c r="Y125" s="53">
        <f>P125-X125</f>
        <v>15035.25</v>
      </c>
      <c r="Z125" s="51" t="s">
        <v>39</v>
      </c>
      <c r="AA125" s="54" t="s">
        <v>410</v>
      </c>
      <c r="AB125" s="54" t="s">
        <v>65</v>
      </c>
      <c r="AC125" s="55" t="s">
        <v>524</v>
      </c>
      <c r="AD125" s="11"/>
      <c r="AE125" s="56"/>
    </row>
    <row r="126" spans="1:31" s="46" customFormat="1" ht="30" customHeight="1" x14ac:dyDescent="0.25">
      <c r="A126" s="49">
        <v>111</v>
      </c>
      <c r="B126" s="3" t="s">
        <v>394</v>
      </c>
      <c r="C126" s="50">
        <v>2345</v>
      </c>
      <c r="D126" s="11" t="s">
        <v>402</v>
      </c>
      <c r="E126" s="3">
        <v>101821233365</v>
      </c>
      <c r="F126" s="3">
        <v>4940919334</v>
      </c>
      <c r="G126" s="11">
        <v>17234</v>
      </c>
      <c r="H126" s="6">
        <v>30</v>
      </c>
      <c r="I126" s="51" t="s">
        <v>39</v>
      </c>
      <c r="J126" s="52">
        <v>17234</v>
      </c>
      <c r="K126" s="51" t="s">
        <v>39</v>
      </c>
      <c r="L126" s="51" t="s">
        <v>39</v>
      </c>
      <c r="M126" s="51" t="s">
        <v>39</v>
      </c>
      <c r="N126" s="11">
        <v>0</v>
      </c>
      <c r="O126" s="11">
        <v>0</v>
      </c>
      <c r="P126" s="52">
        <f t="shared" si="1"/>
        <v>17234</v>
      </c>
      <c r="Q126" s="11">
        <v>2068</v>
      </c>
      <c r="R126" s="64">
        <v>129</v>
      </c>
      <c r="S126" s="11">
        <v>0.75</v>
      </c>
      <c r="T126" s="11" t="s">
        <v>39</v>
      </c>
      <c r="U126" s="11" t="s">
        <v>39</v>
      </c>
      <c r="V126" s="11">
        <v>0</v>
      </c>
      <c r="W126" s="11" t="s">
        <v>39</v>
      </c>
      <c r="X126" s="64">
        <f>SUM(Q126:W126)</f>
        <v>2197.75</v>
      </c>
      <c r="Y126" s="53">
        <f>P126-X126</f>
        <v>15036.25</v>
      </c>
      <c r="Z126" s="51" t="s">
        <v>39</v>
      </c>
      <c r="AA126" s="54" t="s">
        <v>411</v>
      </c>
      <c r="AB126" s="54" t="s">
        <v>61</v>
      </c>
      <c r="AC126" s="55" t="s">
        <v>524</v>
      </c>
      <c r="AD126" s="11"/>
      <c r="AE126" s="56"/>
    </row>
    <row r="127" spans="1:31" s="46" customFormat="1" ht="30" customHeight="1" x14ac:dyDescent="0.25">
      <c r="A127" s="49">
        <v>112</v>
      </c>
      <c r="B127" s="3" t="s">
        <v>395</v>
      </c>
      <c r="C127" s="50">
        <v>2349</v>
      </c>
      <c r="D127" s="11" t="s">
        <v>403</v>
      </c>
      <c r="E127" s="3">
        <v>101926691053</v>
      </c>
      <c r="F127" s="3">
        <v>2018963829</v>
      </c>
      <c r="G127" s="11">
        <v>17234</v>
      </c>
      <c r="H127" s="6">
        <v>28</v>
      </c>
      <c r="I127" s="51" t="s">
        <v>39</v>
      </c>
      <c r="J127" s="52">
        <v>16085</v>
      </c>
      <c r="K127" s="51" t="s">
        <v>39</v>
      </c>
      <c r="L127" s="51" t="s">
        <v>39</v>
      </c>
      <c r="M127" s="51" t="s">
        <v>39</v>
      </c>
      <c r="N127" s="11">
        <v>0</v>
      </c>
      <c r="O127" s="11">
        <v>0</v>
      </c>
      <c r="P127" s="52">
        <f t="shared" si="1"/>
        <v>16085</v>
      </c>
      <c r="Q127" s="11">
        <v>1930</v>
      </c>
      <c r="R127" s="64">
        <v>121</v>
      </c>
      <c r="S127" s="11">
        <v>0.75</v>
      </c>
      <c r="T127" s="11" t="s">
        <v>39</v>
      </c>
      <c r="U127" s="11" t="s">
        <v>39</v>
      </c>
      <c r="V127" s="11">
        <v>0</v>
      </c>
      <c r="W127" s="11" t="s">
        <v>39</v>
      </c>
      <c r="X127" s="64">
        <f>SUM(Q127:W127)</f>
        <v>2051.75</v>
      </c>
      <c r="Y127" s="53">
        <f>P127-X127</f>
        <v>14033.25</v>
      </c>
      <c r="Z127" s="51" t="s">
        <v>39</v>
      </c>
      <c r="AA127" s="54" t="s">
        <v>412</v>
      </c>
      <c r="AB127" s="54" t="s">
        <v>64</v>
      </c>
      <c r="AC127" s="55" t="s">
        <v>524</v>
      </c>
      <c r="AD127" s="11"/>
      <c r="AE127" s="56"/>
    </row>
    <row r="128" spans="1:31" s="46" customFormat="1" ht="30" customHeight="1" x14ac:dyDescent="0.25">
      <c r="A128" s="49">
        <v>113</v>
      </c>
      <c r="B128" s="3" t="s">
        <v>396</v>
      </c>
      <c r="C128" s="50">
        <v>2348</v>
      </c>
      <c r="D128" s="11" t="s">
        <v>404</v>
      </c>
      <c r="E128" s="3">
        <v>101904186830</v>
      </c>
      <c r="F128" s="3">
        <v>2018963960</v>
      </c>
      <c r="G128" s="11">
        <v>17234</v>
      </c>
      <c r="H128" s="6">
        <v>30</v>
      </c>
      <c r="I128" s="51" t="s">
        <v>39</v>
      </c>
      <c r="J128" s="52">
        <v>17234</v>
      </c>
      <c r="K128" s="51" t="s">
        <v>39</v>
      </c>
      <c r="L128" s="51" t="s">
        <v>39</v>
      </c>
      <c r="M128" s="51" t="s">
        <v>39</v>
      </c>
      <c r="N128" s="11">
        <v>0</v>
      </c>
      <c r="O128" s="11">
        <v>0</v>
      </c>
      <c r="P128" s="52">
        <f t="shared" si="1"/>
        <v>17234</v>
      </c>
      <c r="Q128" s="11">
        <v>2068</v>
      </c>
      <c r="R128" s="64">
        <v>130</v>
      </c>
      <c r="S128" s="11">
        <v>0.75</v>
      </c>
      <c r="T128" s="11" t="s">
        <v>39</v>
      </c>
      <c r="U128" s="11" t="s">
        <v>39</v>
      </c>
      <c r="V128" s="11">
        <v>488</v>
      </c>
      <c r="W128" s="11" t="s">
        <v>39</v>
      </c>
      <c r="X128" s="64">
        <f>SUM(Q128:W128)</f>
        <v>2686.75</v>
      </c>
      <c r="Y128" s="53">
        <f>P128-X128</f>
        <v>14547.25</v>
      </c>
      <c r="Z128" s="51" t="s">
        <v>39</v>
      </c>
      <c r="AA128" s="54" t="s">
        <v>413</v>
      </c>
      <c r="AB128" s="54" t="s">
        <v>68</v>
      </c>
      <c r="AC128" s="55" t="s">
        <v>524</v>
      </c>
      <c r="AD128" s="11"/>
      <c r="AE128" s="56"/>
    </row>
    <row r="129" spans="1:31" s="46" customFormat="1" ht="30" customHeight="1" x14ac:dyDescent="0.25">
      <c r="A129" s="49">
        <v>114</v>
      </c>
      <c r="B129" s="3" t="s">
        <v>397</v>
      </c>
      <c r="C129" s="50">
        <v>2350</v>
      </c>
      <c r="D129" s="11" t="s">
        <v>405</v>
      </c>
      <c r="E129" s="3">
        <v>101926972448</v>
      </c>
      <c r="F129" s="3">
        <v>2018964737</v>
      </c>
      <c r="G129" s="11">
        <v>20903</v>
      </c>
      <c r="H129" s="6">
        <v>30</v>
      </c>
      <c r="I129" s="51" t="s">
        <v>39</v>
      </c>
      <c r="J129" s="52">
        <v>20903</v>
      </c>
      <c r="K129" s="51" t="s">
        <v>39</v>
      </c>
      <c r="L129" s="51" t="s">
        <v>39</v>
      </c>
      <c r="M129" s="51" t="s">
        <v>39</v>
      </c>
      <c r="N129" s="11">
        <v>0</v>
      </c>
      <c r="O129" s="11">
        <v>0</v>
      </c>
      <c r="P129" s="52">
        <f t="shared" si="1"/>
        <v>20903</v>
      </c>
      <c r="Q129" s="11">
        <v>2508</v>
      </c>
      <c r="R129" s="64">
        <v>157</v>
      </c>
      <c r="S129" s="11">
        <v>0.75</v>
      </c>
      <c r="T129" s="11" t="s">
        <v>39</v>
      </c>
      <c r="U129" s="11" t="s">
        <v>39</v>
      </c>
      <c r="V129" s="11">
        <v>488</v>
      </c>
      <c r="W129" s="11" t="s">
        <v>39</v>
      </c>
      <c r="X129" s="64">
        <f>SUM(Q129:W129)</f>
        <v>3153.75</v>
      </c>
      <c r="Y129" s="53">
        <f>P129-X129</f>
        <v>17749.25</v>
      </c>
      <c r="Z129" s="51" t="s">
        <v>39</v>
      </c>
      <c r="AA129" s="54" t="s">
        <v>414</v>
      </c>
      <c r="AB129" s="54" t="s">
        <v>65</v>
      </c>
      <c r="AC129" s="55" t="s">
        <v>524</v>
      </c>
      <c r="AD129" s="11"/>
      <c r="AE129" s="56"/>
    </row>
    <row r="130" spans="1:31" s="46" customFormat="1" ht="30" customHeight="1" x14ac:dyDescent="0.25">
      <c r="A130" s="49">
        <v>115</v>
      </c>
      <c r="B130" s="3" t="s">
        <v>417</v>
      </c>
      <c r="C130" s="50">
        <v>2352</v>
      </c>
      <c r="D130" s="11" t="s">
        <v>435</v>
      </c>
      <c r="E130" s="3">
        <v>100662125070</v>
      </c>
      <c r="F130" s="3">
        <v>1322156371</v>
      </c>
      <c r="G130" s="11">
        <v>17234</v>
      </c>
      <c r="H130" s="6">
        <v>30</v>
      </c>
      <c r="I130" s="51" t="s">
        <v>39</v>
      </c>
      <c r="J130" s="52">
        <v>17234</v>
      </c>
      <c r="K130" s="51" t="s">
        <v>39</v>
      </c>
      <c r="L130" s="51" t="s">
        <v>39</v>
      </c>
      <c r="M130" s="51" t="s">
        <v>39</v>
      </c>
      <c r="N130" s="11">
        <v>0</v>
      </c>
      <c r="O130" s="11">
        <v>0</v>
      </c>
      <c r="P130" s="52">
        <f t="shared" si="1"/>
        <v>17234</v>
      </c>
      <c r="Q130" s="11">
        <v>2068</v>
      </c>
      <c r="R130" s="64">
        <v>130</v>
      </c>
      <c r="S130" s="11">
        <v>0.75</v>
      </c>
      <c r="T130" s="11" t="s">
        <v>39</v>
      </c>
      <c r="U130" s="11" t="s">
        <v>39</v>
      </c>
      <c r="V130" s="11">
        <v>0</v>
      </c>
      <c r="W130" s="11" t="s">
        <v>39</v>
      </c>
      <c r="X130" s="64">
        <f>SUM(Q130:W130)</f>
        <v>2198.75</v>
      </c>
      <c r="Y130" s="53">
        <f>P130-X130</f>
        <v>15035.25</v>
      </c>
      <c r="Z130" s="51" t="s">
        <v>39</v>
      </c>
      <c r="AA130" s="54" t="s">
        <v>452</v>
      </c>
      <c r="AB130" s="54" t="s">
        <v>67</v>
      </c>
      <c r="AC130" s="55" t="s">
        <v>524</v>
      </c>
      <c r="AD130" s="11"/>
      <c r="AE130" s="56"/>
    </row>
    <row r="131" spans="1:31" s="46" customFormat="1" ht="30" customHeight="1" x14ac:dyDescent="0.25">
      <c r="A131" s="49">
        <v>116</v>
      </c>
      <c r="B131" s="3" t="s">
        <v>398</v>
      </c>
      <c r="C131" s="50">
        <v>2351</v>
      </c>
      <c r="D131" s="11" t="s">
        <v>406</v>
      </c>
      <c r="E131" s="3">
        <v>101236993886</v>
      </c>
      <c r="F131" s="3">
        <v>1323192427</v>
      </c>
      <c r="G131" s="11">
        <v>17234</v>
      </c>
      <c r="H131" s="6">
        <v>28.625</v>
      </c>
      <c r="I131" s="51" t="s">
        <v>39</v>
      </c>
      <c r="J131" s="52">
        <v>16444</v>
      </c>
      <c r="K131" s="51" t="s">
        <v>39</v>
      </c>
      <c r="L131" s="51" t="s">
        <v>39</v>
      </c>
      <c r="M131" s="51" t="s">
        <v>39</v>
      </c>
      <c r="N131" s="11">
        <v>0</v>
      </c>
      <c r="O131" s="11">
        <v>0</v>
      </c>
      <c r="P131" s="52">
        <f t="shared" si="1"/>
        <v>16444</v>
      </c>
      <c r="Q131" s="11">
        <v>1973</v>
      </c>
      <c r="R131" s="64">
        <v>124</v>
      </c>
      <c r="S131" s="11">
        <v>0.75</v>
      </c>
      <c r="T131" s="11" t="s">
        <v>39</v>
      </c>
      <c r="U131" s="11" t="s">
        <v>39</v>
      </c>
      <c r="V131" s="11">
        <v>1650</v>
      </c>
      <c r="W131" s="11" t="s">
        <v>39</v>
      </c>
      <c r="X131" s="64">
        <f>SUM(Q131:W131)</f>
        <v>3747.75</v>
      </c>
      <c r="Y131" s="53">
        <f>P131-X131</f>
        <v>12696.25</v>
      </c>
      <c r="Z131" s="51" t="s">
        <v>39</v>
      </c>
      <c r="AA131" s="54" t="s">
        <v>415</v>
      </c>
      <c r="AB131" s="54" t="s">
        <v>70</v>
      </c>
      <c r="AC131" s="55" t="s">
        <v>524</v>
      </c>
      <c r="AD131" s="11"/>
      <c r="AE131" s="56"/>
    </row>
    <row r="132" spans="1:31" s="46" customFormat="1" ht="30" customHeight="1" x14ac:dyDescent="0.25">
      <c r="A132" s="49">
        <v>117</v>
      </c>
      <c r="B132" s="3" t="s">
        <v>418</v>
      </c>
      <c r="C132" s="50">
        <v>2358</v>
      </c>
      <c r="D132" s="11" t="s">
        <v>436</v>
      </c>
      <c r="E132" s="3">
        <v>101670652202</v>
      </c>
      <c r="F132" s="3">
        <v>3012910313</v>
      </c>
      <c r="G132" s="11">
        <v>17234</v>
      </c>
      <c r="H132" s="6">
        <v>29.625</v>
      </c>
      <c r="I132" s="51" t="s">
        <v>39</v>
      </c>
      <c r="J132" s="52">
        <v>17019</v>
      </c>
      <c r="K132" s="51" t="s">
        <v>39</v>
      </c>
      <c r="L132" s="51" t="s">
        <v>39</v>
      </c>
      <c r="M132" s="51" t="s">
        <v>39</v>
      </c>
      <c r="N132" s="11">
        <v>0</v>
      </c>
      <c r="O132" s="11">
        <v>0</v>
      </c>
      <c r="P132" s="52">
        <f t="shared" si="1"/>
        <v>17019</v>
      </c>
      <c r="Q132" s="11">
        <v>1800</v>
      </c>
      <c r="R132" s="64">
        <v>128</v>
      </c>
      <c r="S132" s="11">
        <v>0.75</v>
      </c>
      <c r="T132" s="11" t="s">
        <v>39</v>
      </c>
      <c r="U132" s="11" t="s">
        <v>39</v>
      </c>
      <c r="V132" s="11">
        <v>696</v>
      </c>
      <c r="W132" s="11" t="s">
        <v>39</v>
      </c>
      <c r="X132" s="64">
        <f>SUM(Q132:W132)</f>
        <v>2624.75</v>
      </c>
      <c r="Y132" s="53">
        <f>P132-X132</f>
        <v>14394.25</v>
      </c>
      <c r="Z132" s="51" t="s">
        <v>39</v>
      </c>
      <c r="AA132" s="54" t="s">
        <v>453</v>
      </c>
      <c r="AB132" s="54" t="s">
        <v>61</v>
      </c>
      <c r="AC132" s="55" t="s">
        <v>524</v>
      </c>
      <c r="AD132" s="11"/>
      <c r="AE132" s="56"/>
    </row>
    <row r="133" spans="1:31" s="46" customFormat="1" ht="30" customHeight="1" x14ac:dyDescent="0.25">
      <c r="A133" s="49">
        <v>118</v>
      </c>
      <c r="B133" s="3" t="s">
        <v>419</v>
      </c>
      <c r="C133" s="50">
        <v>2357</v>
      </c>
      <c r="D133" s="11" t="s">
        <v>437</v>
      </c>
      <c r="E133" s="3">
        <v>101386530517</v>
      </c>
      <c r="F133" s="3">
        <v>2018993108</v>
      </c>
      <c r="G133" s="11">
        <v>17234</v>
      </c>
      <c r="H133" s="6">
        <v>30</v>
      </c>
      <c r="I133" s="51" t="s">
        <v>39</v>
      </c>
      <c r="J133" s="52">
        <v>17234</v>
      </c>
      <c r="K133" s="51" t="s">
        <v>39</v>
      </c>
      <c r="L133" s="51" t="s">
        <v>39</v>
      </c>
      <c r="M133" s="51" t="s">
        <v>39</v>
      </c>
      <c r="N133" s="11">
        <v>0</v>
      </c>
      <c r="O133" s="11">
        <v>0</v>
      </c>
      <c r="P133" s="52">
        <f t="shared" si="1"/>
        <v>17234</v>
      </c>
      <c r="Q133" s="11">
        <v>1800</v>
      </c>
      <c r="R133" s="64">
        <v>130</v>
      </c>
      <c r="S133" s="11">
        <v>0.75</v>
      </c>
      <c r="T133" s="11" t="s">
        <v>39</v>
      </c>
      <c r="U133" s="11" t="s">
        <v>39</v>
      </c>
      <c r="V133" s="11">
        <v>861</v>
      </c>
      <c r="W133" s="11" t="s">
        <v>39</v>
      </c>
      <c r="X133" s="64">
        <f>SUM(Q133:W133)</f>
        <v>2791.75</v>
      </c>
      <c r="Y133" s="53">
        <f>P133-X133</f>
        <v>14442.25</v>
      </c>
      <c r="Z133" s="51" t="s">
        <v>39</v>
      </c>
      <c r="AA133" s="54" t="s">
        <v>482</v>
      </c>
      <c r="AB133" s="54" t="s">
        <v>96</v>
      </c>
      <c r="AC133" s="55" t="s">
        <v>524</v>
      </c>
      <c r="AD133" s="11"/>
      <c r="AE133" s="56"/>
    </row>
    <row r="134" spans="1:31" s="46" customFormat="1" ht="30" customHeight="1" x14ac:dyDescent="0.25">
      <c r="A134" s="49">
        <v>119</v>
      </c>
      <c r="B134" s="3" t="s">
        <v>420</v>
      </c>
      <c r="C134" s="50">
        <v>2354</v>
      </c>
      <c r="D134" s="11" t="s">
        <v>438</v>
      </c>
      <c r="E134" s="3">
        <v>101781139126</v>
      </c>
      <c r="F134" s="3">
        <v>2018979969</v>
      </c>
      <c r="G134" s="11">
        <v>17234</v>
      </c>
      <c r="H134" s="6">
        <v>30</v>
      </c>
      <c r="I134" s="51" t="s">
        <v>39</v>
      </c>
      <c r="J134" s="52">
        <v>17234</v>
      </c>
      <c r="K134" s="51" t="s">
        <v>39</v>
      </c>
      <c r="L134" s="51" t="s">
        <v>39</v>
      </c>
      <c r="M134" s="51" t="s">
        <v>39</v>
      </c>
      <c r="N134" s="11">
        <v>0</v>
      </c>
      <c r="O134" s="11">
        <v>0</v>
      </c>
      <c r="P134" s="52">
        <f t="shared" si="1"/>
        <v>17234</v>
      </c>
      <c r="Q134" s="11">
        <v>2068</v>
      </c>
      <c r="R134" s="64">
        <v>130</v>
      </c>
      <c r="S134" s="11">
        <v>0.75</v>
      </c>
      <c r="T134" s="11" t="s">
        <v>39</v>
      </c>
      <c r="U134" s="11" t="s">
        <v>39</v>
      </c>
      <c r="V134" s="11">
        <v>899</v>
      </c>
      <c r="W134" s="11" t="s">
        <v>39</v>
      </c>
      <c r="X134" s="64">
        <f>SUM(Q134:W134)</f>
        <v>3097.75</v>
      </c>
      <c r="Y134" s="53">
        <f>P134-X134</f>
        <v>14136.25</v>
      </c>
      <c r="Z134" s="51" t="s">
        <v>39</v>
      </c>
      <c r="AA134" s="54" t="s">
        <v>454</v>
      </c>
      <c r="AB134" s="54" t="s">
        <v>70</v>
      </c>
      <c r="AC134" s="55" t="s">
        <v>524</v>
      </c>
      <c r="AD134" s="11"/>
      <c r="AE134" s="56"/>
    </row>
    <row r="135" spans="1:31" s="46" customFormat="1" ht="30" customHeight="1" x14ac:dyDescent="0.25">
      <c r="A135" s="49">
        <v>120</v>
      </c>
      <c r="B135" s="3" t="s">
        <v>421</v>
      </c>
      <c r="C135" s="50">
        <v>2355</v>
      </c>
      <c r="D135" s="11" t="s">
        <v>439</v>
      </c>
      <c r="E135" s="3">
        <v>100373136168</v>
      </c>
      <c r="F135" s="3">
        <v>2014798496</v>
      </c>
      <c r="G135" s="11">
        <v>17234</v>
      </c>
      <c r="H135" s="6">
        <v>30</v>
      </c>
      <c r="I135" s="51" t="s">
        <v>39</v>
      </c>
      <c r="J135" s="52">
        <v>17234</v>
      </c>
      <c r="K135" s="51" t="s">
        <v>39</v>
      </c>
      <c r="L135" s="51" t="s">
        <v>39</v>
      </c>
      <c r="M135" s="51" t="s">
        <v>39</v>
      </c>
      <c r="N135" s="11">
        <v>0</v>
      </c>
      <c r="O135" s="11">
        <v>0</v>
      </c>
      <c r="P135" s="52">
        <f t="shared" si="1"/>
        <v>17234</v>
      </c>
      <c r="Q135" s="11">
        <v>1800</v>
      </c>
      <c r="R135" s="64">
        <v>129</v>
      </c>
      <c r="S135" s="11">
        <v>0.75</v>
      </c>
      <c r="T135" s="11" t="s">
        <v>39</v>
      </c>
      <c r="U135" s="11" t="s">
        <v>39</v>
      </c>
      <c r="V135" s="11">
        <v>626</v>
      </c>
      <c r="W135" s="11" t="s">
        <v>39</v>
      </c>
      <c r="X135" s="64">
        <f>SUM(Q135:W135)</f>
        <v>2555.75</v>
      </c>
      <c r="Y135" s="53">
        <f>P135-X135</f>
        <v>14678.25</v>
      </c>
      <c r="Z135" s="51" t="s">
        <v>39</v>
      </c>
      <c r="AA135" s="54" t="s">
        <v>455</v>
      </c>
      <c r="AB135" s="54" t="s">
        <v>61</v>
      </c>
      <c r="AC135" s="55" t="s">
        <v>524</v>
      </c>
      <c r="AD135" s="11"/>
      <c r="AE135" s="56"/>
    </row>
    <row r="136" spans="1:31" s="46" customFormat="1" ht="30" customHeight="1" x14ac:dyDescent="0.25">
      <c r="A136" s="49">
        <v>121</v>
      </c>
      <c r="B136" s="3" t="s">
        <v>422</v>
      </c>
      <c r="C136" s="50">
        <v>2360</v>
      </c>
      <c r="D136" s="11" t="s">
        <v>440</v>
      </c>
      <c r="E136" s="3">
        <v>101392378616</v>
      </c>
      <c r="F136" s="3">
        <v>2018993112</v>
      </c>
      <c r="G136" s="11">
        <v>17234</v>
      </c>
      <c r="H136" s="6">
        <v>30</v>
      </c>
      <c r="I136" s="51" t="s">
        <v>39</v>
      </c>
      <c r="J136" s="52">
        <v>17234</v>
      </c>
      <c r="K136" s="51" t="s">
        <v>39</v>
      </c>
      <c r="L136" s="51" t="s">
        <v>39</v>
      </c>
      <c r="M136" s="51" t="s">
        <v>39</v>
      </c>
      <c r="N136" s="11">
        <v>0</v>
      </c>
      <c r="O136" s="11">
        <v>0</v>
      </c>
      <c r="P136" s="52">
        <f t="shared" si="1"/>
        <v>17234</v>
      </c>
      <c r="Q136" s="11">
        <v>2068</v>
      </c>
      <c r="R136" s="64">
        <v>130</v>
      </c>
      <c r="S136" s="11">
        <v>0.75</v>
      </c>
      <c r="T136" s="11" t="s">
        <v>39</v>
      </c>
      <c r="U136" s="11" t="s">
        <v>39</v>
      </c>
      <c r="V136" s="11">
        <v>899</v>
      </c>
      <c r="W136" s="11" t="s">
        <v>39</v>
      </c>
      <c r="X136" s="64">
        <f>SUM(Q136:W136)</f>
        <v>3097.75</v>
      </c>
      <c r="Y136" s="53">
        <f>P136-X136</f>
        <v>14136.25</v>
      </c>
      <c r="Z136" s="51" t="s">
        <v>39</v>
      </c>
      <c r="AA136" s="54" t="s">
        <v>456</v>
      </c>
      <c r="AB136" s="54" t="s">
        <v>61</v>
      </c>
      <c r="AC136" s="55" t="s">
        <v>524</v>
      </c>
      <c r="AD136" s="11"/>
      <c r="AE136" s="56"/>
    </row>
    <row r="137" spans="1:31" s="46" customFormat="1" ht="30" customHeight="1" x14ac:dyDescent="0.25">
      <c r="A137" s="49">
        <v>122</v>
      </c>
      <c r="B137" s="3" t="s">
        <v>423</v>
      </c>
      <c r="C137" s="50">
        <v>2353</v>
      </c>
      <c r="D137" s="11" t="s">
        <v>441</v>
      </c>
      <c r="E137" s="3">
        <v>101930555052</v>
      </c>
      <c r="F137" s="3">
        <v>2018979954</v>
      </c>
      <c r="G137" s="11">
        <v>17234</v>
      </c>
      <c r="H137" s="6">
        <v>28</v>
      </c>
      <c r="I137" s="51" t="s">
        <v>39</v>
      </c>
      <c r="J137" s="52">
        <v>16085</v>
      </c>
      <c r="K137" s="51" t="s">
        <v>39</v>
      </c>
      <c r="L137" s="51" t="s">
        <v>39</v>
      </c>
      <c r="M137" s="51" t="s">
        <v>39</v>
      </c>
      <c r="N137" s="11">
        <v>0</v>
      </c>
      <c r="O137" s="11">
        <v>0</v>
      </c>
      <c r="P137" s="52">
        <f t="shared" si="1"/>
        <v>16085</v>
      </c>
      <c r="Q137" s="11">
        <v>1800</v>
      </c>
      <c r="R137" s="64">
        <v>121</v>
      </c>
      <c r="S137" s="11">
        <v>0.75</v>
      </c>
      <c r="T137" s="11" t="s">
        <v>39</v>
      </c>
      <c r="U137" s="11" t="s">
        <v>39</v>
      </c>
      <c r="V137" s="11">
        <v>696</v>
      </c>
      <c r="W137" s="11" t="s">
        <v>39</v>
      </c>
      <c r="X137" s="64">
        <f>SUM(Q137:W137)</f>
        <v>2617.75</v>
      </c>
      <c r="Y137" s="53">
        <f>P137-X137</f>
        <v>13467.25</v>
      </c>
      <c r="Z137" s="51" t="s">
        <v>39</v>
      </c>
      <c r="AA137" s="54" t="s">
        <v>457</v>
      </c>
      <c r="AB137" s="54" t="s">
        <v>66</v>
      </c>
      <c r="AC137" s="55" t="s">
        <v>524</v>
      </c>
      <c r="AD137" s="11"/>
      <c r="AE137" s="56"/>
    </row>
    <row r="138" spans="1:31" s="46" customFormat="1" ht="30" customHeight="1" x14ac:dyDescent="0.25">
      <c r="A138" s="49">
        <v>123</v>
      </c>
      <c r="B138" s="3" t="s">
        <v>424</v>
      </c>
      <c r="C138" s="50">
        <v>2361</v>
      </c>
      <c r="D138" s="11" t="s">
        <v>442</v>
      </c>
      <c r="E138" s="3">
        <v>101648348079</v>
      </c>
      <c r="F138" s="3">
        <v>2018835407</v>
      </c>
      <c r="G138" s="11">
        <v>17234</v>
      </c>
      <c r="H138" s="6">
        <v>30</v>
      </c>
      <c r="I138" s="51" t="s">
        <v>39</v>
      </c>
      <c r="J138" s="52">
        <v>17234</v>
      </c>
      <c r="K138" s="51" t="s">
        <v>39</v>
      </c>
      <c r="L138" s="51" t="s">
        <v>39</v>
      </c>
      <c r="M138" s="51" t="s">
        <v>39</v>
      </c>
      <c r="N138" s="11">
        <v>0</v>
      </c>
      <c r="O138" s="11">
        <v>0</v>
      </c>
      <c r="P138" s="52">
        <f t="shared" si="1"/>
        <v>17234</v>
      </c>
      <c r="Q138" s="11">
        <v>1800</v>
      </c>
      <c r="R138" s="64">
        <v>129</v>
      </c>
      <c r="S138" s="11">
        <v>0.75</v>
      </c>
      <c r="T138" s="11" t="s">
        <v>39</v>
      </c>
      <c r="U138" s="11" t="s">
        <v>39</v>
      </c>
      <c r="V138" s="11">
        <v>696</v>
      </c>
      <c r="W138" s="11" t="s">
        <v>39</v>
      </c>
      <c r="X138" s="64">
        <f>SUM(Q138:W138)</f>
        <v>2625.75</v>
      </c>
      <c r="Y138" s="53">
        <f>P138-X138</f>
        <v>14608.25</v>
      </c>
      <c r="Z138" s="51" t="s">
        <v>39</v>
      </c>
      <c r="AA138" s="54" t="s">
        <v>458</v>
      </c>
      <c r="AB138" s="54" t="s">
        <v>64</v>
      </c>
      <c r="AC138" s="55" t="s">
        <v>524</v>
      </c>
      <c r="AD138" s="11"/>
      <c r="AE138" s="56"/>
    </row>
    <row r="139" spans="1:31" s="46" customFormat="1" ht="30" customHeight="1" x14ac:dyDescent="0.25">
      <c r="A139" s="49">
        <v>124</v>
      </c>
      <c r="B139" s="3" t="s">
        <v>425</v>
      </c>
      <c r="C139" s="50">
        <v>2356</v>
      </c>
      <c r="D139" s="11" t="s">
        <v>443</v>
      </c>
      <c r="E139" s="3">
        <v>101652525382</v>
      </c>
      <c r="F139" s="3">
        <v>2018985776</v>
      </c>
      <c r="G139" s="11">
        <v>17234</v>
      </c>
      <c r="H139" s="6">
        <v>28.625</v>
      </c>
      <c r="I139" s="51" t="s">
        <v>39</v>
      </c>
      <c r="J139" s="52">
        <v>16444</v>
      </c>
      <c r="K139" s="51" t="s">
        <v>39</v>
      </c>
      <c r="L139" s="51" t="s">
        <v>39</v>
      </c>
      <c r="M139" s="51" t="s">
        <v>39</v>
      </c>
      <c r="N139" s="11">
        <v>0</v>
      </c>
      <c r="O139" s="11">
        <v>0</v>
      </c>
      <c r="P139" s="52">
        <f t="shared" si="1"/>
        <v>16444</v>
      </c>
      <c r="Q139" s="11">
        <v>1800</v>
      </c>
      <c r="R139" s="64">
        <v>124</v>
      </c>
      <c r="S139" s="11">
        <v>0.75</v>
      </c>
      <c r="T139" s="11" t="s">
        <v>39</v>
      </c>
      <c r="U139" s="11" t="s">
        <v>39</v>
      </c>
      <c r="V139" s="11">
        <v>619</v>
      </c>
      <c r="W139" s="11" t="s">
        <v>39</v>
      </c>
      <c r="X139" s="64">
        <f>SUM(Q139:W139)</f>
        <v>2543.75</v>
      </c>
      <c r="Y139" s="53">
        <f>P139-X139</f>
        <v>13900.25</v>
      </c>
      <c r="Z139" s="51" t="s">
        <v>39</v>
      </c>
      <c r="AA139" s="54" t="s">
        <v>459</v>
      </c>
      <c r="AB139" s="54" t="s">
        <v>71</v>
      </c>
      <c r="AC139" s="55" t="s">
        <v>524</v>
      </c>
      <c r="AD139" s="11"/>
      <c r="AE139" s="56"/>
    </row>
    <row r="140" spans="1:31" s="46" customFormat="1" ht="30" customHeight="1" x14ac:dyDescent="0.25">
      <c r="A140" s="49">
        <v>125</v>
      </c>
      <c r="B140" s="3" t="s">
        <v>426</v>
      </c>
      <c r="C140" s="50">
        <v>2362</v>
      </c>
      <c r="D140" s="11" t="s">
        <v>444</v>
      </c>
      <c r="E140" s="3">
        <v>101896034341</v>
      </c>
      <c r="F140" s="3">
        <v>2018986177</v>
      </c>
      <c r="G140" s="11">
        <v>17234</v>
      </c>
      <c r="H140" s="6">
        <v>30</v>
      </c>
      <c r="I140" s="51" t="s">
        <v>39</v>
      </c>
      <c r="J140" s="52">
        <v>17234</v>
      </c>
      <c r="K140" s="51" t="s">
        <v>39</v>
      </c>
      <c r="L140" s="51" t="s">
        <v>39</v>
      </c>
      <c r="M140" s="51" t="s">
        <v>39</v>
      </c>
      <c r="N140" s="11">
        <v>0</v>
      </c>
      <c r="O140" s="11">
        <v>0</v>
      </c>
      <c r="P140" s="52">
        <f t="shared" si="1"/>
        <v>17234</v>
      </c>
      <c r="Q140" s="11">
        <v>1800</v>
      </c>
      <c r="R140" s="64">
        <v>130</v>
      </c>
      <c r="S140" s="11">
        <v>0.75</v>
      </c>
      <c r="T140" s="11" t="s">
        <v>39</v>
      </c>
      <c r="U140" s="11" t="s">
        <v>39</v>
      </c>
      <c r="V140" s="11">
        <v>696</v>
      </c>
      <c r="W140" s="11" t="s">
        <v>39</v>
      </c>
      <c r="X140" s="64">
        <f>SUM(Q140:W140)</f>
        <v>2626.75</v>
      </c>
      <c r="Y140" s="53">
        <f>P140-X140</f>
        <v>14607.25</v>
      </c>
      <c r="Z140" s="51" t="s">
        <v>39</v>
      </c>
      <c r="AA140" s="54" t="s">
        <v>460</v>
      </c>
      <c r="AB140" s="54" t="s">
        <v>69</v>
      </c>
      <c r="AC140" s="55" t="s">
        <v>524</v>
      </c>
      <c r="AD140" s="11"/>
      <c r="AE140" s="56"/>
    </row>
    <row r="141" spans="1:31" s="46" customFormat="1" ht="30" customHeight="1" x14ac:dyDescent="0.25">
      <c r="A141" s="49">
        <v>126</v>
      </c>
      <c r="B141" s="3" t="s">
        <v>427</v>
      </c>
      <c r="C141" s="50">
        <v>2365</v>
      </c>
      <c r="D141" s="11" t="s">
        <v>445</v>
      </c>
      <c r="E141" s="3">
        <v>100753545217</v>
      </c>
      <c r="F141" s="3">
        <v>2016183720</v>
      </c>
      <c r="G141" s="11">
        <v>17234</v>
      </c>
      <c r="H141" s="6">
        <v>23.625</v>
      </c>
      <c r="I141" s="51" t="s">
        <v>39</v>
      </c>
      <c r="J141" s="52">
        <v>13572</v>
      </c>
      <c r="K141" s="51" t="s">
        <v>39</v>
      </c>
      <c r="L141" s="51" t="s">
        <v>39</v>
      </c>
      <c r="M141" s="51" t="s">
        <v>39</v>
      </c>
      <c r="N141" s="11">
        <v>0</v>
      </c>
      <c r="O141" s="11">
        <v>0</v>
      </c>
      <c r="P141" s="52">
        <f t="shared" si="1"/>
        <v>13572</v>
      </c>
      <c r="Q141" s="11">
        <v>1629</v>
      </c>
      <c r="R141" s="64">
        <v>102</v>
      </c>
      <c r="S141" s="11">
        <v>0.75</v>
      </c>
      <c r="T141" s="11" t="s">
        <v>39</v>
      </c>
      <c r="U141" s="11" t="s">
        <v>39</v>
      </c>
      <c r="V141" s="11">
        <v>696</v>
      </c>
      <c r="W141" s="11" t="s">
        <v>39</v>
      </c>
      <c r="X141" s="64">
        <f>SUM(Q141:W141)</f>
        <v>2427.75</v>
      </c>
      <c r="Y141" s="53">
        <f>P141-X141</f>
        <v>11144.25</v>
      </c>
      <c r="Z141" s="51" t="s">
        <v>39</v>
      </c>
      <c r="AA141" s="54" t="s">
        <v>461</v>
      </c>
      <c r="AB141" s="54" t="s">
        <v>63</v>
      </c>
      <c r="AC141" s="55" t="s">
        <v>524</v>
      </c>
      <c r="AD141" s="11"/>
      <c r="AE141" s="56"/>
    </row>
    <row r="142" spans="1:31" s="46" customFormat="1" ht="30" customHeight="1" x14ac:dyDescent="0.25">
      <c r="A142" s="49">
        <v>127</v>
      </c>
      <c r="B142" s="3" t="s">
        <v>468</v>
      </c>
      <c r="C142" s="50">
        <v>2377</v>
      </c>
      <c r="D142" s="11" t="s">
        <v>475</v>
      </c>
      <c r="E142" s="3">
        <v>101878422989</v>
      </c>
      <c r="F142" s="3">
        <v>2019021646</v>
      </c>
      <c r="G142" s="11">
        <v>17234</v>
      </c>
      <c r="H142" s="6">
        <v>30</v>
      </c>
      <c r="I142" s="51" t="s">
        <v>39</v>
      </c>
      <c r="J142" s="52">
        <v>17234</v>
      </c>
      <c r="K142" s="51" t="s">
        <v>39</v>
      </c>
      <c r="L142" s="51" t="s">
        <v>39</v>
      </c>
      <c r="M142" s="51" t="s">
        <v>39</v>
      </c>
      <c r="N142" s="11">
        <v>0</v>
      </c>
      <c r="O142" s="11">
        <v>0</v>
      </c>
      <c r="P142" s="52">
        <f t="shared" si="1"/>
        <v>17234</v>
      </c>
      <c r="Q142" s="11">
        <v>1800</v>
      </c>
      <c r="R142" s="64">
        <v>130</v>
      </c>
      <c r="S142" s="11">
        <v>0.75</v>
      </c>
      <c r="T142" s="11" t="s">
        <v>39</v>
      </c>
      <c r="U142" s="11" t="s">
        <v>39</v>
      </c>
      <c r="V142" s="11">
        <v>1610</v>
      </c>
      <c r="W142" s="11" t="s">
        <v>39</v>
      </c>
      <c r="X142" s="64">
        <f>SUM(Q142:W142)</f>
        <v>3540.75</v>
      </c>
      <c r="Y142" s="53">
        <f>P142-X142</f>
        <v>13693.25</v>
      </c>
      <c r="Z142" s="51" t="s">
        <v>39</v>
      </c>
      <c r="AA142" s="54" t="s">
        <v>512</v>
      </c>
      <c r="AB142" s="54" t="s">
        <v>70</v>
      </c>
      <c r="AC142" s="55" t="s">
        <v>524</v>
      </c>
      <c r="AD142" s="11"/>
      <c r="AE142" s="56"/>
    </row>
    <row r="143" spans="1:31" s="46" customFormat="1" ht="30" customHeight="1" x14ac:dyDescent="0.25">
      <c r="A143" s="49">
        <v>128</v>
      </c>
      <c r="B143" s="3" t="s">
        <v>428</v>
      </c>
      <c r="C143" s="50">
        <v>2364</v>
      </c>
      <c r="D143" s="11" t="s">
        <v>446</v>
      </c>
      <c r="E143" s="3">
        <v>101050755728</v>
      </c>
      <c r="F143" s="3">
        <v>2018996905</v>
      </c>
      <c r="G143" s="11">
        <v>20903</v>
      </c>
      <c r="H143" s="6">
        <v>30</v>
      </c>
      <c r="I143" s="51" t="s">
        <v>39</v>
      </c>
      <c r="J143" s="52">
        <v>20903</v>
      </c>
      <c r="K143" s="51" t="s">
        <v>39</v>
      </c>
      <c r="L143" s="51" t="s">
        <v>39</v>
      </c>
      <c r="M143" s="51" t="s">
        <v>39</v>
      </c>
      <c r="N143" s="11">
        <v>0</v>
      </c>
      <c r="O143" s="11">
        <v>0</v>
      </c>
      <c r="P143" s="52">
        <f t="shared" si="1"/>
        <v>20903</v>
      </c>
      <c r="Q143" s="11">
        <v>1800</v>
      </c>
      <c r="R143" s="64">
        <v>157</v>
      </c>
      <c r="S143" s="11">
        <v>0.75</v>
      </c>
      <c r="T143" s="11" t="s">
        <v>39</v>
      </c>
      <c r="U143" s="11" t="s">
        <v>39</v>
      </c>
      <c r="V143" s="11">
        <v>696</v>
      </c>
      <c r="W143" s="11" t="s">
        <v>39</v>
      </c>
      <c r="X143" s="64">
        <f>SUM(Q143:W143)</f>
        <v>2653.75</v>
      </c>
      <c r="Y143" s="53">
        <f>P143-X143</f>
        <v>18249.25</v>
      </c>
      <c r="Z143" s="51" t="s">
        <v>39</v>
      </c>
      <c r="AA143" s="54" t="s">
        <v>462</v>
      </c>
      <c r="AB143" s="54" t="s">
        <v>71</v>
      </c>
      <c r="AC143" s="55" t="s">
        <v>524</v>
      </c>
      <c r="AD143" s="11"/>
      <c r="AE143" s="56"/>
    </row>
    <row r="144" spans="1:31" s="46" customFormat="1" ht="30" customHeight="1" x14ac:dyDescent="0.25">
      <c r="A144" s="49">
        <v>129</v>
      </c>
      <c r="B144" s="3" t="s">
        <v>429</v>
      </c>
      <c r="C144" s="50">
        <v>2370</v>
      </c>
      <c r="D144" s="11" t="s">
        <v>447</v>
      </c>
      <c r="E144" s="3">
        <v>101528023815</v>
      </c>
      <c r="F144" s="3">
        <v>2018996890</v>
      </c>
      <c r="G144" s="11">
        <v>17234</v>
      </c>
      <c r="H144" s="6">
        <v>26</v>
      </c>
      <c r="I144" s="51" t="s">
        <v>39</v>
      </c>
      <c r="J144" s="52">
        <v>14936</v>
      </c>
      <c r="K144" s="51" t="s">
        <v>39</v>
      </c>
      <c r="L144" s="51" t="s">
        <v>39</v>
      </c>
      <c r="M144" s="51" t="s">
        <v>39</v>
      </c>
      <c r="N144" s="11">
        <v>0</v>
      </c>
      <c r="O144" s="11">
        <v>0</v>
      </c>
      <c r="P144" s="52">
        <f t="shared" si="1"/>
        <v>14936</v>
      </c>
      <c r="Q144" s="11">
        <v>1792</v>
      </c>
      <c r="R144" s="64">
        <v>113</v>
      </c>
      <c r="S144" s="11">
        <v>0.75</v>
      </c>
      <c r="T144" s="11" t="s">
        <v>39</v>
      </c>
      <c r="U144" s="11" t="s">
        <v>39</v>
      </c>
      <c r="V144" s="11">
        <v>696</v>
      </c>
      <c r="W144" s="11" t="s">
        <v>39</v>
      </c>
      <c r="X144" s="64">
        <f>SUM(Q144:W144)</f>
        <v>2601.75</v>
      </c>
      <c r="Y144" s="53">
        <f>P144-X144</f>
        <v>12334.25</v>
      </c>
      <c r="Z144" s="51" t="s">
        <v>39</v>
      </c>
      <c r="AA144" s="54" t="s">
        <v>463</v>
      </c>
      <c r="AB144" s="54" t="s">
        <v>61</v>
      </c>
      <c r="AC144" s="55" t="s">
        <v>524</v>
      </c>
      <c r="AD144" s="11"/>
      <c r="AE144" s="56"/>
    </row>
    <row r="145" spans="1:31" s="46" customFormat="1" ht="30" customHeight="1" x14ac:dyDescent="0.25">
      <c r="A145" s="49">
        <v>130</v>
      </c>
      <c r="B145" s="3" t="s">
        <v>430</v>
      </c>
      <c r="C145" s="50">
        <v>2367</v>
      </c>
      <c r="D145" s="11" t="s">
        <v>448</v>
      </c>
      <c r="E145" s="3">
        <v>101686354101</v>
      </c>
      <c r="F145" s="3">
        <v>2018997109</v>
      </c>
      <c r="G145" s="11">
        <v>17234</v>
      </c>
      <c r="H145" s="6">
        <v>26</v>
      </c>
      <c r="I145" s="51" t="s">
        <v>39</v>
      </c>
      <c r="J145" s="52">
        <v>14936</v>
      </c>
      <c r="K145" s="51" t="s">
        <v>39</v>
      </c>
      <c r="L145" s="51" t="s">
        <v>39</v>
      </c>
      <c r="M145" s="51" t="s">
        <v>39</v>
      </c>
      <c r="N145" s="11">
        <v>0</v>
      </c>
      <c r="O145" s="11">
        <v>0</v>
      </c>
      <c r="P145" s="52">
        <f t="shared" ref="P145:P164" si="2">SUM(J145:O145)</f>
        <v>14936</v>
      </c>
      <c r="Q145" s="11">
        <v>1792</v>
      </c>
      <c r="R145" s="64">
        <v>112</v>
      </c>
      <c r="S145" s="11">
        <v>0.75</v>
      </c>
      <c r="T145" s="11" t="s">
        <v>39</v>
      </c>
      <c r="U145" s="11" t="s">
        <v>39</v>
      </c>
      <c r="V145" s="11">
        <v>696</v>
      </c>
      <c r="W145" s="11" t="s">
        <v>39</v>
      </c>
      <c r="X145" s="64">
        <f>SUM(Q145:W145)</f>
        <v>2600.75</v>
      </c>
      <c r="Y145" s="53">
        <f>P145-X145</f>
        <v>12335.25</v>
      </c>
      <c r="Z145" s="51" t="s">
        <v>39</v>
      </c>
      <c r="AA145" s="54" t="s">
        <v>464</v>
      </c>
      <c r="AB145" s="54" t="s">
        <v>62</v>
      </c>
      <c r="AC145" s="55" t="s">
        <v>524</v>
      </c>
      <c r="AD145" s="11"/>
      <c r="AE145" s="56"/>
    </row>
    <row r="146" spans="1:31" s="46" customFormat="1" ht="30" customHeight="1" x14ac:dyDescent="0.25">
      <c r="A146" s="49">
        <v>131</v>
      </c>
      <c r="B146" s="3" t="s">
        <v>431</v>
      </c>
      <c r="C146" s="50">
        <v>2371</v>
      </c>
      <c r="D146" s="11" t="s">
        <v>375</v>
      </c>
      <c r="E146" s="3">
        <v>101935122904</v>
      </c>
      <c r="F146" s="3">
        <v>2018997233</v>
      </c>
      <c r="G146" s="11">
        <v>17234</v>
      </c>
      <c r="H146" s="6">
        <v>30</v>
      </c>
      <c r="I146" s="51" t="s">
        <v>39</v>
      </c>
      <c r="J146" s="52">
        <v>17234</v>
      </c>
      <c r="K146" s="51" t="s">
        <v>39</v>
      </c>
      <c r="L146" s="51" t="s">
        <v>39</v>
      </c>
      <c r="M146" s="51" t="s">
        <v>39</v>
      </c>
      <c r="N146" s="11">
        <v>0</v>
      </c>
      <c r="O146" s="11">
        <v>0</v>
      </c>
      <c r="P146" s="52">
        <f t="shared" si="2"/>
        <v>17234</v>
      </c>
      <c r="Q146" s="11">
        <v>1800</v>
      </c>
      <c r="R146" s="64">
        <v>130</v>
      </c>
      <c r="S146" s="11">
        <v>0.75</v>
      </c>
      <c r="T146" s="11" t="s">
        <v>39</v>
      </c>
      <c r="U146" s="11" t="s">
        <v>39</v>
      </c>
      <c r="V146" s="11">
        <v>696</v>
      </c>
      <c r="W146" s="11" t="s">
        <v>39</v>
      </c>
      <c r="X146" s="64">
        <f>SUM(Q146:W146)</f>
        <v>2626.75</v>
      </c>
      <c r="Y146" s="53">
        <f>P146-X146</f>
        <v>14607.25</v>
      </c>
      <c r="Z146" s="51" t="s">
        <v>39</v>
      </c>
      <c r="AA146" s="54" t="s">
        <v>465</v>
      </c>
      <c r="AB146" s="54" t="s">
        <v>61</v>
      </c>
      <c r="AC146" s="55" t="s">
        <v>524</v>
      </c>
      <c r="AD146" s="11"/>
      <c r="AE146" s="56"/>
    </row>
    <row r="147" spans="1:31" s="46" customFormat="1" ht="30" customHeight="1" x14ac:dyDescent="0.25">
      <c r="A147" s="49">
        <v>132</v>
      </c>
      <c r="B147" s="3" t="s">
        <v>432</v>
      </c>
      <c r="C147" s="50">
        <v>2369</v>
      </c>
      <c r="D147" s="11" t="s">
        <v>449</v>
      </c>
      <c r="E147" s="3">
        <v>101935122915</v>
      </c>
      <c r="F147" s="3">
        <v>2018997113</v>
      </c>
      <c r="G147" s="11">
        <v>17234</v>
      </c>
      <c r="H147" s="6">
        <v>21.625</v>
      </c>
      <c r="I147" s="51" t="s">
        <v>39</v>
      </c>
      <c r="J147" s="52">
        <v>12423</v>
      </c>
      <c r="K147" s="51" t="s">
        <v>39</v>
      </c>
      <c r="L147" s="51" t="s">
        <v>39</v>
      </c>
      <c r="M147" s="51" t="s">
        <v>39</v>
      </c>
      <c r="N147" s="11">
        <v>0</v>
      </c>
      <c r="O147" s="11">
        <v>0</v>
      </c>
      <c r="P147" s="52">
        <f t="shared" si="2"/>
        <v>12423</v>
      </c>
      <c r="Q147" s="11">
        <v>1491</v>
      </c>
      <c r="R147" s="64">
        <v>94</v>
      </c>
      <c r="S147" s="11">
        <v>0.75</v>
      </c>
      <c r="T147" s="11" t="s">
        <v>39</v>
      </c>
      <c r="U147" s="11" t="s">
        <v>39</v>
      </c>
      <c r="V147" s="11">
        <v>696</v>
      </c>
      <c r="W147" s="11" t="s">
        <v>39</v>
      </c>
      <c r="X147" s="64">
        <f>SUM(Q147:W147)</f>
        <v>2281.75</v>
      </c>
      <c r="Y147" s="53">
        <f>P147-X147</f>
        <v>10141.25</v>
      </c>
      <c r="Z147" s="51" t="s">
        <v>39</v>
      </c>
      <c r="AA147" s="54" t="s">
        <v>466</v>
      </c>
      <c r="AB147" s="54" t="s">
        <v>62</v>
      </c>
      <c r="AC147" s="55" t="s">
        <v>524</v>
      </c>
      <c r="AD147" s="11"/>
      <c r="AE147" s="56"/>
    </row>
    <row r="148" spans="1:31" s="46" customFormat="1" ht="30" customHeight="1" x14ac:dyDescent="0.25">
      <c r="A148" s="49">
        <v>133</v>
      </c>
      <c r="B148" s="3" t="s">
        <v>433</v>
      </c>
      <c r="C148" s="50">
        <v>2366</v>
      </c>
      <c r="D148" s="11" t="s">
        <v>450</v>
      </c>
      <c r="E148" s="3">
        <v>101935071125</v>
      </c>
      <c r="F148" s="3">
        <v>2018997598</v>
      </c>
      <c r="G148" s="11">
        <v>17234</v>
      </c>
      <c r="H148" s="6">
        <v>21.625</v>
      </c>
      <c r="I148" s="51" t="s">
        <v>39</v>
      </c>
      <c r="J148" s="52">
        <v>12423</v>
      </c>
      <c r="K148" s="51" t="s">
        <v>39</v>
      </c>
      <c r="L148" s="51" t="s">
        <v>39</v>
      </c>
      <c r="M148" s="51" t="s">
        <v>39</v>
      </c>
      <c r="N148" s="11">
        <v>0</v>
      </c>
      <c r="O148" s="11">
        <v>0</v>
      </c>
      <c r="P148" s="52">
        <f t="shared" si="2"/>
        <v>12423</v>
      </c>
      <c r="Q148" s="11">
        <v>1491</v>
      </c>
      <c r="R148" s="64">
        <v>94</v>
      </c>
      <c r="S148" s="11">
        <v>0.75</v>
      </c>
      <c r="T148" s="11" t="s">
        <v>39</v>
      </c>
      <c r="U148" s="11" t="s">
        <v>39</v>
      </c>
      <c r="V148" s="11">
        <v>2306</v>
      </c>
      <c r="W148" s="11" t="s">
        <v>39</v>
      </c>
      <c r="X148" s="64">
        <f>SUM(Q148:W148)</f>
        <v>3891.75</v>
      </c>
      <c r="Y148" s="53">
        <f>P148-X148</f>
        <v>8531.25</v>
      </c>
      <c r="Z148" s="51" t="s">
        <v>39</v>
      </c>
      <c r="AA148" s="54" t="s">
        <v>467</v>
      </c>
      <c r="AB148" s="54" t="s">
        <v>70</v>
      </c>
      <c r="AC148" s="55" t="s">
        <v>524</v>
      </c>
      <c r="AD148" s="11"/>
      <c r="AE148" s="56"/>
    </row>
    <row r="149" spans="1:31" s="46" customFormat="1" ht="30" customHeight="1" x14ac:dyDescent="0.25">
      <c r="A149" s="49">
        <v>134</v>
      </c>
      <c r="B149" s="3" t="s">
        <v>469</v>
      </c>
      <c r="C149" s="50">
        <v>2373</v>
      </c>
      <c r="D149" s="11" t="s">
        <v>476</v>
      </c>
      <c r="E149" s="3">
        <v>101938731214</v>
      </c>
      <c r="F149" s="3">
        <v>2019011116</v>
      </c>
      <c r="G149" s="11">
        <v>17234</v>
      </c>
      <c r="H149" s="6">
        <v>22.625</v>
      </c>
      <c r="I149" s="51" t="s">
        <v>39</v>
      </c>
      <c r="J149" s="52">
        <v>12997</v>
      </c>
      <c r="K149" s="51" t="s">
        <v>39</v>
      </c>
      <c r="L149" s="51" t="s">
        <v>39</v>
      </c>
      <c r="M149" s="51" t="s">
        <v>39</v>
      </c>
      <c r="N149" s="11">
        <v>0</v>
      </c>
      <c r="O149" s="11">
        <v>0</v>
      </c>
      <c r="P149" s="52">
        <f t="shared" si="2"/>
        <v>12997</v>
      </c>
      <c r="Q149" s="11">
        <v>1560</v>
      </c>
      <c r="R149" s="64">
        <v>98</v>
      </c>
      <c r="S149" s="11">
        <v>0.75</v>
      </c>
      <c r="T149" s="11" t="s">
        <v>39</v>
      </c>
      <c r="U149" s="11" t="s">
        <v>39</v>
      </c>
      <c r="V149" s="11">
        <v>0</v>
      </c>
      <c r="W149" s="11" t="s">
        <v>39</v>
      </c>
      <c r="X149" s="64">
        <f>SUM(Q149:W149)</f>
        <v>1658.75</v>
      </c>
      <c r="Y149" s="53">
        <f>P149-X149</f>
        <v>11338.25</v>
      </c>
      <c r="Z149" s="51" t="s">
        <v>39</v>
      </c>
      <c r="AA149" s="54" t="s">
        <v>483</v>
      </c>
      <c r="AB149" s="54" t="s">
        <v>64</v>
      </c>
      <c r="AC149" s="55" t="s">
        <v>524</v>
      </c>
      <c r="AD149" s="11"/>
      <c r="AE149" s="56"/>
    </row>
    <row r="150" spans="1:31" s="46" customFormat="1" ht="30" customHeight="1" x14ac:dyDescent="0.25">
      <c r="A150" s="49">
        <v>135</v>
      </c>
      <c r="B150" s="3" t="s">
        <v>470</v>
      </c>
      <c r="C150" s="50">
        <v>2372</v>
      </c>
      <c r="D150" s="11" t="s">
        <v>477</v>
      </c>
      <c r="E150" s="3">
        <v>101174765304</v>
      </c>
      <c r="F150" s="3">
        <v>2019011144</v>
      </c>
      <c r="G150" s="11">
        <v>17234</v>
      </c>
      <c r="H150" s="6">
        <v>30</v>
      </c>
      <c r="I150" s="51" t="s">
        <v>39</v>
      </c>
      <c r="J150" s="52">
        <v>17234</v>
      </c>
      <c r="K150" s="51" t="s">
        <v>39</v>
      </c>
      <c r="L150" s="51" t="s">
        <v>39</v>
      </c>
      <c r="M150" s="51" t="s">
        <v>39</v>
      </c>
      <c r="N150" s="11">
        <v>0</v>
      </c>
      <c r="O150" s="11">
        <v>0</v>
      </c>
      <c r="P150" s="52">
        <f t="shared" si="2"/>
        <v>17234</v>
      </c>
      <c r="Q150" s="11">
        <v>1800</v>
      </c>
      <c r="R150" s="64">
        <v>129</v>
      </c>
      <c r="S150" s="11">
        <v>0.75</v>
      </c>
      <c r="T150" s="11" t="s">
        <v>39</v>
      </c>
      <c r="U150" s="11" t="s">
        <v>39</v>
      </c>
      <c r="V150" s="11">
        <v>2306</v>
      </c>
      <c r="W150" s="11" t="s">
        <v>39</v>
      </c>
      <c r="X150" s="64">
        <f>SUM(Q150:W150)</f>
        <v>4235.75</v>
      </c>
      <c r="Y150" s="53">
        <f>P150-X150</f>
        <v>12998.25</v>
      </c>
      <c r="Z150" s="51" t="s">
        <v>39</v>
      </c>
      <c r="AA150" s="54" t="s">
        <v>484</v>
      </c>
      <c r="AB150" s="54" t="s">
        <v>66</v>
      </c>
      <c r="AC150" s="55" t="s">
        <v>524</v>
      </c>
      <c r="AD150" s="11"/>
      <c r="AE150" s="56"/>
    </row>
    <row r="151" spans="1:31" s="46" customFormat="1" ht="30" customHeight="1" x14ac:dyDescent="0.25">
      <c r="A151" s="49">
        <v>136</v>
      </c>
      <c r="B151" s="3" t="s">
        <v>471</v>
      </c>
      <c r="C151" s="50">
        <v>2375</v>
      </c>
      <c r="D151" s="11" t="s">
        <v>478</v>
      </c>
      <c r="E151" s="3">
        <v>101726037547</v>
      </c>
      <c r="F151" s="3">
        <v>1325375253</v>
      </c>
      <c r="G151" s="11">
        <v>17234</v>
      </c>
      <c r="H151" s="6">
        <v>30</v>
      </c>
      <c r="I151" s="51" t="s">
        <v>39</v>
      </c>
      <c r="J151" s="52">
        <v>17234</v>
      </c>
      <c r="K151" s="51" t="s">
        <v>39</v>
      </c>
      <c r="L151" s="51" t="s">
        <v>39</v>
      </c>
      <c r="M151" s="51" t="s">
        <v>39</v>
      </c>
      <c r="N151" s="11">
        <v>0</v>
      </c>
      <c r="O151" s="11">
        <v>0</v>
      </c>
      <c r="P151" s="52">
        <f t="shared" si="2"/>
        <v>17234</v>
      </c>
      <c r="Q151" s="11">
        <v>2068</v>
      </c>
      <c r="R151" s="64">
        <v>130</v>
      </c>
      <c r="S151" s="11">
        <v>0.75</v>
      </c>
      <c r="T151" s="11" t="s">
        <v>39</v>
      </c>
      <c r="U151" s="11" t="s">
        <v>39</v>
      </c>
      <c r="V151" s="11">
        <v>465</v>
      </c>
      <c r="W151" s="11" t="s">
        <v>39</v>
      </c>
      <c r="X151" s="64">
        <f>SUM(Q151:W151)</f>
        <v>2663.75</v>
      </c>
      <c r="Y151" s="53">
        <f>P151-X151</f>
        <v>14570.25</v>
      </c>
      <c r="Z151" s="51" t="s">
        <v>39</v>
      </c>
      <c r="AA151" s="54" t="s">
        <v>485</v>
      </c>
      <c r="AB151" s="54" t="s">
        <v>68</v>
      </c>
      <c r="AC151" s="55" t="s">
        <v>524</v>
      </c>
      <c r="AD151" s="11"/>
      <c r="AE151" s="56"/>
    </row>
    <row r="152" spans="1:31" s="46" customFormat="1" ht="30" customHeight="1" x14ac:dyDescent="0.25">
      <c r="A152" s="49">
        <v>137</v>
      </c>
      <c r="B152" s="3" t="s">
        <v>472</v>
      </c>
      <c r="C152" s="50">
        <v>2376</v>
      </c>
      <c r="D152" s="11" t="s">
        <v>479</v>
      </c>
      <c r="E152" s="3">
        <v>101940749798</v>
      </c>
      <c r="F152" s="3">
        <v>2019017977</v>
      </c>
      <c r="G152" s="11">
        <v>17234</v>
      </c>
      <c r="H152" s="6">
        <v>30</v>
      </c>
      <c r="I152" s="51" t="s">
        <v>39</v>
      </c>
      <c r="J152" s="52">
        <v>17234</v>
      </c>
      <c r="K152" s="51" t="s">
        <v>39</v>
      </c>
      <c r="L152" s="51" t="s">
        <v>39</v>
      </c>
      <c r="M152" s="51" t="s">
        <v>39</v>
      </c>
      <c r="N152" s="11">
        <v>0</v>
      </c>
      <c r="O152" s="11">
        <v>0</v>
      </c>
      <c r="P152" s="52">
        <f t="shared" si="2"/>
        <v>17234</v>
      </c>
      <c r="Q152" s="11">
        <v>2068</v>
      </c>
      <c r="R152" s="64">
        <v>130</v>
      </c>
      <c r="S152" s="11">
        <v>0.75</v>
      </c>
      <c r="T152" s="11" t="s">
        <v>39</v>
      </c>
      <c r="U152" s="11" t="s">
        <v>39</v>
      </c>
      <c r="V152" s="11">
        <v>465</v>
      </c>
      <c r="W152" s="11" t="s">
        <v>39</v>
      </c>
      <c r="X152" s="64">
        <f>SUM(Q152:W152)</f>
        <v>2663.75</v>
      </c>
      <c r="Y152" s="53">
        <f>P152-X152</f>
        <v>14570.25</v>
      </c>
      <c r="Z152" s="51" t="s">
        <v>39</v>
      </c>
      <c r="AA152" s="54" t="s">
        <v>486</v>
      </c>
      <c r="AB152" s="54" t="s">
        <v>61</v>
      </c>
      <c r="AC152" s="55" t="s">
        <v>524</v>
      </c>
      <c r="AD152" s="11"/>
      <c r="AE152" s="56"/>
    </row>
    <row r="153" spans="1:31" s="46" customFormat="1" ht="30" customHeight="1" x14ac:dyDescent="0.25">
      <c r="A153" s="49">
        <v>138</v>
      </c>
      <c r="B153" s="3" t="s">
        <v>473</v>
      </c>
      <c r="C153" s="50">
        <v>2374</v>
      </c>
      <c r="D153" s="11" t="s">
        <v>480</v>
      </c>
      <c r="E153" s="3">
        <v>101940778093</v>
      </c>
      <c r="F153" s="3">
        <v>2019019099</v>
      </c>
      <c r="G153" s="11">
        <v>17234</v>
      </c>
      <c r="H153" s="6">
        <v>30</v>
      </c>
      <c r="I153" s="51" t="s">
        <v>39</v>
      </c>
      <c r="J153" s="52">
        <v>17234</v>
      </c>
      <c r="K153" s="51" t="s">
        <v>39</v>
      </c>
      <c r="L153" s="51" t="s">
        <v>39</v>
      </c>
      <c r="M153" s="51" t="s">
        <v>39</v>
      </c>
      <c r="N153" s="11">
        <v>0</v>
      </c>
      <c r="O153" s="11">
        <v>0</v>
      </c>
      <c r="P153" s="52">
        <f t="shared" si="2"/>
        <v>17234</v>
      </c>
      <c r="Q153" s="11">
        <v>1800</v>
      </c>
      <c r="R153" s="64">
        <v>130</v>
      </c>
      <c r="S153" s="11">
        <v>0.75</v>
      </c>
      <c r="T153" s="11" t="s">
        <v>39</v>
      </c>
      <c r="U153" s="11" t="s">
        <v>39</v>
      </c>
      <c r="V153" s="11">
        <v>821</v>
      </c>
      <c r="W153" s="11" t="s">
        <v>39</v>
      </c>
      <c r="X153" s="64">
        <f>SUM(Q153:W153)</f>
        <v>2751.75</v>
      </c>
      <c r="Y153" s="53">
        <f>P153-X153</f>
        <v>14482.25</v>
      </c>
      <c r="Z153" s="51" t="s">
        <v>39</v>
      </c>
      <c r="AA153" s="54" t="s">
        <v>487</v>
      </c>
      <c r="AB153" s="54" t="s">
        <v>61</v>
      </c>
      <c r="AC153" s="55" t="s">
        <v>524</v>
      </c>
      <c r="AD153" s="11"/>
      <c r="AE153" s="56"/>
    </row>
    <row r="154" spans="1:31" s="46" customFormat="1" ht="30" customHeight="1" x14ac:dyDescent="0.25">
      <c r="A154" s="49">
        <v>139</v>
      </c>
      <c r="B154" s="3" t="s">
        <v>474</v>
      </c>
      <c r="C154" s="50">
        <v>2378</v>
      </c>
      <c r="D154" s="11" t="s">
        <v>481</v>
      </c>
      <c r="E154" s="3">
        <v>101478144246</v>
      </c>
      <c r="F154" s="3">
        <v>2019035008</v>
      </c>
      <c r="G154" s="11">
        <v>17234</v>
      </c>
      <c r="H154" s="6">
        <v>30</v>
      </c>
      <c r="I154" s="51" t="s">
        <v>39</v>
      </c>
      <c r="J154" s="52">
        <v>17234</v>
      </c>
      <c r="K154" s="51" t="s">
        <v>39</v>
      </c>
      <c r="L154" s="51" t="s">
        <v>39</v>
      </c>
      <c r="M154" s="51" t="s">
        <v>39</v>
      </c>
      <c r="N154" s="11">
        <v>0</v>
      </c>
      <c r="O154" s="11">
        <v>0</v>
      </c>
      <c r="P154" s="52">
        <f t="shared" si="2"/>
        <v>17234</v>
      </c>
      <c r="Q154" s="11">
        <v>2068</v>
      </c>
      <c r="R154" s="64">
        <v>130</v>
      </c>
      <c r="S154" s="11">
        <v>0.75</v>
      </c>
      <c r="T154" s="11" t="s">
        <v>39</v>
      </c>
      <c r="U154" s="11" t="s">
        <v>39</v>
      </c>
      <c r="V154" s="11">
        <v>1177</v>
      </c>
      <c r="W154" s="11" t="s">
        <v>39</v>
      </c>
      <c r="X154" s="64">
        <f>SUM(Q154:W154)</f>
        <v>3375.75</v>
      </c>
      <c r="Y154" s="53">
        <f>P154-X154</f>
        <v>13858.25</v>
      </c>
      <c r="Z154" s="51" t="s">
        <v>39</v>
      </c>
      <c r="AA154" s="54" t="s">
        <v>488</v>
      </c>
      <c r="AB154" s="54" t="s">
        <v>61</v>
      </c>
      <c r="AC154" s="55" t="s">
        <v>524</v>
      </c>
      <c r="AD154" s="11"/>
      <c r="AE154" s="56"/>
    </row>
    <row r="155" spans="1:31" s="46" customFormat="1" ht="30" customHeight="1" x14ac:dyDescent="0.25">
      <c r="A155" s="49">
        <v>140</v>
      </c>
      <c r="B155" s="3" t="s">
        <v>491</v>
      </c>
      <c r="C155" s="50">
        <v>2385</v>
      </c>
      <c r="D155" s="11" t="s">
        <v>502</v>
      </c>
      <c r="E155" s="3">
        <v>101203997015</v>
      </c>
      <c r="F155" s="3">
        <v>3012582077</v>
      </c>
      <c r="G155" s="11">
        <v>17234</v>
      </c>
      <c r="H155" s="6">
        <v>15</v>
      </c>
      <c r="I155" s="51" t="s">
        <v>39</v>
      </c>
      <c r="J155" s="52">
        <v>8617</v>
      </c>
      <c r="K155" s="51" t="s">
        <v>39</v>
      </c>
      <c r="L155" s="51" t="s">
        <v>39</v>
      </c>
      <c r="M155" s="51" t="s">
        <v>39</v>
      </c>
      <c r="N155" s="11">
        <v>0</v>
      </c>
      <c r="O155" s="11">
        <v>0</v>
      </c>
      <c r="P155" s="52">
        <f t="shared" si="2"/>
        <v>8617</v>
      </c>
      <c r="Q155" s="11">
        <v>1034</v>
      </c>
      <c r="R155" s="64">
        <v>65</v>
      </c>
      <c r="S155" s="11">
        <v>0.75</v>
      </c>
      <c r="T155" s="11" t="s">
        <v>39</v>
      </c>
      <c r="U155" s="11" t="s">
        <v>39</v>
      </c>
      <c r="V155" s="11">
        <v>465</v>
      </c>
      <c r="W155" s="11" t="s">
        <v>39</v>
      </c>
      <c r="X155" s="64">
        <f>SUM(Q155:W155)</f>
        <v>1564.75</v>
      </c>
      <c r="Y155" s="53">
        <f>P155-X155</f>
        <v>7052.25</v>
      </c>
      <c r="Z155" s="51" t="s">
        <v>39</v>
      </c>
      <c r="AA155" s="54" t="s">
        <v>513</v>
      </c>
      <c r="AB155" s="54" t="s">
        <v>71</v>
      </c>
      <c r="AC155" s="55" t="s">
        <v>524</v>
      </c>
      <c r="AD155" s="11"/>
      <c r="AE155" s="56"/>
    </row>
    <row r="156" spans="1:31" s="46" customFormat="1" ht="30" customHeight="1" x14ac:dyDescent="0.25">
      <c r="A156" s="49">
        <v>141</v>
      </c>
      <c r="B156" s="3" t="s">
        <v>492</v>
      </c>
      <c r="C156" s="50">
        <v>2387</v>
      </c>
      <c r="D156" s="11" t="s">
        <v>503</v>
      </c>
      <c r="E156" s="3">
        <v>101952122647</v>
      </c>
      <c r="F156" s="3">
        <v>2019052062</v>
      </c>
      <c r="G156" s="11">
        <v>17234</v>
      </c>
      <c r="H156" s="6">
        <v>9</v>
      </c>
      <c r="I156" s="51" t="s">
        <v>39</v>
      </c>
      <c r="J156" s="52">
        <v>5170</v>
      </c>
      <c r="K156" s="51" t="s">
        <v>39</v>
      </c>
      <c r="L156" s="51" t="s">
        <v>39</v>
      </c>
      <c r="M156" s="51" t="s">
        <v>39</v>
      </c>
      <c r="N156" s="11">
        <v>0</v>
      </c>
      <c r="O156" s="11">
        <v>0</v>
      </c>
      <c r="P156" s="52">
        <f t="shared" si="2"/>
        <v>5170</v>
      </c>
      <c r="Q156" s="11">
        <v>620</v>
      </c>
      <c r="R156" s="64">
        <v>39</v>
      </c>
      <c r="S156" s="11">
        <v>0.75</v>
      </c>
      <c r="T156" s="11" t="s">
        <v>39</v>
      </c>
      <c r="U156" s="11" t="s">
        <v>39</v>
      </c>
      <c r="V156" s="11">
        <v>465</v>
      </c>
      <c r="W156" s="11" t="s">
        <v>39</v>
      </c>
      <c r="X156" s="64">
        <f>SUM(Q156:W156)</f>
        <v>1124.75</v>
      </c>
      <c r="Y156" s="53">
        <f>P156-X156</f>
        <v>4045.25</v>
      </c>
      <c r="Z156" s="51" t="s">
        <v>39</v>
      </c>
      <c r="AA156" s="54" t="s">
        <v>514</v>
      </c>
      <c r="AB156" s="54" t="s">
        <v>83</v>
      </c>
      <c r="AC156" s="55" t="s">
        <v>524</v>
      </c>
      <c r="AD156" s="11"/>
      <c r="AE156" s="56"/>
    </row>
    <row r="157" spans="1:31" s="46" customFormat="1" ht="30" customHeight="1" x14ac:dyDescent="0.25">
      <c r="A157" s="49">
        <v>142</v>
      </c>
      <c r="B157" s="3" t="s">
        <v>493</v>
      </c>
      <c r="C157" s="50">
        <v>2379</v>
      </c>
      <c r="D157" s="11" t="s">
        <v>504</v>
      </c>
      <c r="E157" s="3">
        <v>101265180231</v>
      </c>
      <c r="F157" s="3">
        <v>2019053680</v>
      </c>
      <c r="G157" s="11">
        <v>17234</v>
      </c>
      <c r="H157" s="6">
        <v>16</v>
      </c>
      <c r="I157" s="51" t="s">
        <v>39</v>
      </c>
      <c r="J157" s="52">
        <v>9191</v>
      </c>
      <c r="K157" s="51" t="s">
        <v>39</v>
      </c>
      <c r="L157" s="51" t="s">
        <v>39</v>
      </c>
      <c r="M157" s="51" t="s">
        <v>39</v>
      </c>
      <c r="N157" s="11">
        <v>0</v>
      </c>
      <c r="O157" s="11">
        <v>0</v>
      </c>
      <c r="P157" s="52">
        <f t="shared" si="2"/>
        <v>9191</v>
      </c>
      <c r="Q157" s="11">
        <v>1103</v>
      </c>
      <c r="R157" s="64">
        <v>69</v>
      </c>
      <c r="S157" s="11">
        <v>0.75</v>
      </c>
      <c r="T157" s="11" t="s">
        <v>39</v>
      </c>
      <c r="U157" s="11" t="s">
        <v>39</v>
      </c>
      <c r="V157" s="11">
        <v>696</v>
      </c>
      <c r="W157" s="11" t="s">
        <v>39</v>
      </c>
      <c r="X157" s="64">
        <f>SUM(Q157:W157)</f>
        <v>1868.75</v>
      </c>
      <c r="Y157" s="53">
        <f>P157-X157</f>
        <v>7322.25</v>
      </c>
      <c r="Z157" s="51" t="s">
        <v>39</v>
      </c>
      <c r="AA157" s="54" t="s">
        <v>515</v>
      </c>
      <c r="AB157" s="54" t="s">
        <v>70</v>
      </c>
      <c r="AC157" s="55" t="s">
        <v>524</v>
      </c>
      <c r="AD157" s="11"/>
      <c r="AE157" s="56"/>
    </row>
    <row r="158" spans="1:31" s="46" customFormat="1" ht="30" customHeight="1" x14ac:dyDescent="0.25">
      <c r="A158" s="49">
        <v>143</v>
      </c>
      <c r="B158" s="3" t="s">
        <v>494</v>
      </c>
      <c r="C158" s="50">
        <v>2384</v>
      </c>
      <c r="D158" s="11" t="s">
        <v>210</v>
      </c>
      <c r="E158" s="3">
        <v>101819023501</v>
      </c>
      <c r="F158" s="3">
        <v>2018661411</v>
      </c>
      <c r="G158" s="11">
        <v>17234</v>
      </c>
      <c r="H158" s="6">
        <v>18</v>
      </c>
      <c r="I158" s="51" t="s">
        <v>39</v>
      </c>
      <c r="J158" s="52">
        <v>10340</v>
      </c>
      <c r="K158" s="51" t="s">
        <v>39</v>
      </c>
      <c r="L158" s="51" t="s">
        <v>39</v>
      </c>
      <c r="M158" s="51" t="s">
        <v>39</v>
      </c>
      <c r="N158" s="11">
        <v>0</v>
      </c>
      <c r="O158" s="11">
        <v>0</v>
      </c>
      <c r="P158" s="52">
        <f t="shared" si="2"/>
        <v>10340</v>
      </c>
      <c r="Q158" s="11">
        <v>1241</v>
      </c>
      <c r="R158" s="64">
        <v>78</v>
      </c>
      <c r="S158" s="11">
        <v>0.75</v>
      </c>
      <c r="T158" s="11" t="s">
        <v>39</v>
      </c>
      <c r="U158" s="11" t="s">
        <v>39</v>
      </c>
      <c r="V158" s="11">
        <v>461</v>
      </c>
      <c r="W158" s="11" t="s">
        <v>39</v>
      </c>
      <c r="X158" s="64">
        <f>SUM(Q158:W158)</f>
        <v>1780.75</v>
      </c>
      <c r="Y158" s="53">
        <f>P158-X158</f>
        <v>8559.25</v>
      </c>
      <c r="Z158" s="51" t="s">
        <v>39</v>
      </c>
      <c r="AA158" s="54" t="s">
        <v>516</v>
      </c>
      <c r="AB158" s="54" t="s">
        <v>61</v>
      </c>
      <c r="AC158" s="55" t="s">
        <v>524</v>
      </c>
      <c r="AD158" s="11"/>
      <c r="AE158" s="56"/>
    </row>
    <row r="159" spans="1:31" s="46" customFormat="1" ht="30" customHeight="1" x14ac:dyDescent="0.25">
      <c r="A159" s="49">
        <v>144</v>
      </c>
      <c r="B159" s="3" t="s">
        <v>495</v>
      </c>
      <c r="C159" s="50">
        <v>2383</v>
      </c>
      <c r="D159" s="11" t="s">
        <v>505</v>
      </c>
      <c r="E159" s="3">
        <v>101448470526</v>
      </c>
      <c r="F159" s="3">
        <v>6928911260</v>
      </c>
      <c r="G159" s="11">
        <v>17234</v>
      </c>
      <c r="H159" s="6">
        <v>19</v>
      </c>
      <c r="I159" s="51" t="s">
        <v>39</v>
      </c>
      <c r="J159" s="52">
        <v>10915</v>
      </c>
      <c r="K159" s="51" t="s">
        <v>39</v>
      </c>
      <c r="L159" s="51" t="s">
        <v>39</v>
      </c>
      <c r="M159" s="51" t="s">
        <v>39</v>
      </c>
      <c r="N159" s="11">
        <v>0</v>
      </c>
      <c r="O159" s="11">
        <v>0</v>
      </c>
      <c r="P159" s="52">
        <f t="shared" si="2"/>
        <v>10915</v>
      </c>
      <c r="Q159" s="11">
        <v>1310</v>
      </c>
      <c r="R159" s="64">
        <v>82</v>
      </c>
      <c r="S159" s="11">
        <v>0.75</v>
      </c>
      <c r="T159" s="11" t="s">
        <v>39</v>
      </c>
      <c r="U159" s="11" t="s">
        <v>39</v>
      </c>
      <c r="V159" s="11">
        <v>692</v>
      </c>
      <c r="W159" s="11" t="s">
        <v>39</v>
      </c>
      <c r="X159" s="64">
        <f>SUM(Q159:W159)</f>
        <v>2084.75</v>
      </c>
      <c r="Y159" s="53">
        <f>P159-X159</f>
        <v>8830.25</v>
      </c>
      <c r="Z159" s="51" t="s">
        <v>39</v>
      </c>
      <c r="AA159" s="54" t="s">
        <v>517</v>
      </c>
      <c r="AB159" s="54" t="s">
        <v>518</v>
      </c>
      <c r="AC159" s="55" t="s">
        <v>524</v>
      </c>
      <c r="AD159" s="11"/>
      <c r="AE159" s="56"/>
    </row>
    <row r="160" spans="1:31" s="46" customFormat="1" ht="30" customHeight="1" x14ac:dyDescent="0.25">
      <c r="A160" s="49">
        <v>145</v>
      </c>
      <c r="B160" s="3" t="s">
        <v>496</v>
      </c>
      <c r="C160" s="50">
        <v>2382</v>
      </c>
      <c r="D160" s="11" t="s">
        <v>506</v>
      </c>
      <c r="E160" s="3">
        <v>101494011168</v>
      </c>
      <c r="F160" s="3">
        <v>2019055780</v>
      </c>
      <c r="G160" s="11">
        <v>17234</v>
      </c>
      <c r="H160" s="6">
        <v>17</v>
      </c>
      <c r="I160" s="51" t="s">
        <v>39</v>
      </c>
      <c r="J160" s="52">
        <v>9766</v>
      </c>
      <c r="K160" s="51" t="s">
        <v>39</v>
      </c>
      <c r="L160" s="51" t="s">
        <v>39</v>
      </c>
      <c r="M160" s="51" t="s">
        <v>39</v>
      </c>
      <c r="N160" s="11">
        <v>0</v>
      </c>
      <c r="O160" s="11">
        <v>0</v>
      </c>
      <c r="P160" s="52">
        <f t="shared" si="2"/>
        <v>9766</v>
      </c>
      <c r="Q160" s="11">
        <v>1172</v>
      </c>
      <c r="R160" s="64">
        <v>74</v>
      </c>
      <c r="S160" s="11">
        <v>0.75</v>
      </c>
      <c r="T160" s="11" t="s">
        <v>39</v>
      </c>
      <c r="U160" s="11" t="s">
        <v>39</v>
      </c>
      <c r="V160" s="11">
        <v>2075</v>
      </c>
      <c r="W160" s="11" t="s">
        <v>39</v>
      </c>
      <c r="X160" s="64">
        <f>SUM(Q160:W160)</f>
        <v>3321.75</v>
      </c>
      <c r="Y160" s="53">
        <f>P160-X160</f>
        <v>6444.25</v>
      </c>
      <c r="Z160" s="51" t="s">
        <v>39</v>
      </c>
      <c r="AA160" s="54" t="s">
        <v>519</v>
      </c>
      <c r="AB160" s="54" t="s">
        <v>65</v>
      </c>
      <c r="AC160" s="55" t="s">
        <v>524</v>
      </c>
      <c r="AD160" s="11"/>
      <c r="AE160" s="56"/>
    </row>
    <row r="161" spans="1:31" s="46" customFormat="1" ht="30" customHeight="1" x14ac:dyDescent="0.25">
      <c r="A161" s="49">
        <v>146</v>
      </c>
      <c r="B161" s="3" t="s">
        <v>497</v>
      </c>
      <c r="C161" s="50">
        <v>2380</v>
      </c>
      <c r="D161" s="11" t="s">
        <v>507</v>
      </c>
      <c r="E161" s="3">
        <v>101196327008</v>
      </c>
      <c r="F161" s="3">
        <v>2019055711</v>
      </c>
      <c r="G161" s="11">
        <v>17234</v>
      </c>
      <c r="H161" s="6">
        <v>18</v>
      </c>
      <c r="I161" s="51" t="s">
        <v>39</v>
      </c>
      <c r="J161" s="52">
        <v>10340</v>
      </c>
      <c r="K161" s="51" t="s">
        <v>39</v>
      </c>
      <c r="L161" s="51" t="s">
        <v>39</v>
      </c>
      <c r="M161" s="51" t="s">
        <v>39</v>
      </c>
      <c r="N161" s="11">
        <v>0</v>
      </c>
      <c r="O161" s="11">
        <v>0</v>
      </c>
      <c r="P161" s="52">
        <f t="shared" si="2"/>
        <v>10340</v>
      </c>
      <c r="Q161" s="11">
        <v>1241</v>
      </c>
      <c r="R161" s="64">
        <v>78</v>
      </c>
      <c r="S161" s="11">
        <v>0.75</v>
      </c>
      <c r="T161" s="11" t="s">
        <v>39</v>
      </c>
      <c r="U161" s="11" t="s">
        <v>39</v>
      </c>
      <c r="V161" s="11">
        <v>465</v>
      </c>
      <c r="W161" s="11" t="s">
        <v>39</v>
      </c>
      <c r="X161" s="64">
        <f>SUM(Q161:W161)</f>
        <v>1784.75</v>
      </c>
      <c r="Y161" s="53">
        <f>P161-X161</f>
        <v>8555.25</v>
      </c>
      <c r="Z161" s="51" t="s">
        <v>39</v>
      </c>
      <c r="AA161" s="54" t="s">
        <v>520</v>
      </c>
      <c r="AB161" s="54" t="s">
        <v>66</v>
      </c>
      <c r="AC161" s="55" t="s">
        <v>524</v>
      </c>
      <c r="AD161" s="11"/>
      <c r="AE161" s="56"/>
    </row>
    <row r="162" spans="1:31" s="46" customFormat="1" ht="30" customHeight="1" x14ac:dyDescent="0.25">
      <c r="A162" s="49">
        <v>147</v>
      </c>
      <c r="B162" s="3" t="s">
        <v>498</v>
      </c>
      <c r="C162" s="50">
        <v>2381</v>
      </c>
      <c r="D162" s="11" t="s">
        <v>508</v>
      </c>
      <c r="E162" s="3">
        <v>101640295020</v>
      </c>
      <c r="F162" s="3">
        <v>1325448991</v>
      </c>
      <c r="G162" s="11">
        <v>17234</v>
      </c>
      <c r="H162" s="6">
        <v>10</v>
      </c>
      <c r="I162" s="51" t="s">
        <v>39</v>
      </c>
      <c r="J162" s="52">
        <v>5745</v>
      </c>
      <c r="K162" s="51" t="s">
        <v>39</v>
      </c>
      <c r="L162" s="51" t="s">
        <v>39</v>
      </c>
      <c r="M162" s="51" t="s">
        <v>39</v>
      </c>
      <c r="N162" s="11">
        <v>0</v>
      </c>
      <c r="O162" s="11">
        <v>0</v>
      </c>
      <c r="P162" s="52">
        <f t="shared" si="2"/>
        <v>5745</v>
      </c>
      <c r="Q162" s="11">
        <v>689</v>
      </c>
      <c r="R162" s="64">
        <v>44</v>
      </c>
      <c r="S162" s="11">
        <v>0.75</v>
      </c>
      <c r="T162" s="11" t="s">
        <v>39</v>
      </c>
      <c r="U162" s="11" t="s">
        <v>39</v>
      </c>
      <c r="V162" s="11">
        <v>827</v>
      </c>
      <c r="W162" s="11" t="s">
        <v>39</v>
      </c>
      <c r="X162" s="64">
        <f>SUM(Q162:W162)</f>
        <v>1560.75</v>
      </c>
      <c r="Y162" s="53">
        <f>P162-X162</f>
        <v>4184.25</v>
      </c>
      <c r="Z162" s="51" t="s">
        <v>39</v>
      </c>
      <c r="AA162" s="54" t="s">
        <v>521</v>
      </c>
      <c r="AB162" s="54" t="s">
        <v>65</v>
      </c>
      <c r="AC162" s="55" t="s">
        <v>524</v>
      </c>
      <c r="AD162" s="11"/>
      <c r="AE162" s="56"/>
    </row>
    <row r="163" spans="1:31" s="46" customFormat="1" ht="30" customHeight="1" x14ac:dyDescent="0.25">
      <c r="A163" s="49">
        <v>148</v>
      </c>
      <c r="B163" s="3" t="s">
        <v>499</v>
      </c>
      <c r="C163" s="50">
        <v>2386</v>
      </c>
      <c r="D163" s="11" t="s">
        <v>509</v>
      </c>
      <c r="E163" s="3">
        <v>101403113039</v>
      </c>
      <c r="F163" s="3">
        <v>6929359608</v>
      </c>
      <c r="G163" s="11">
        <v>17234</v>
      </c>
      <c r="H163" s="6">
        <v>16</v>
      </c>
      <c r="I163" s="51" t="s">
        <v>39</v>
      </c>
      <c r="J163" s="52">
        <v>9191</v>
      </c>
      <c r="K163" s="51" t="s">
        <v>39</v>
      </c>
      <c r="L163" s="51" t="s">
        <v>39</v>
      </c>
      <c r="M163" s="51" t="s">
        <v>39</v>
      </c>
      <c r="N163" s="11">
        <v>0</v>
      </c>
      <c r="O163" s="11">
        <v>0</v>
      </c>
      <c r="P163" s="52">
        <f t="shared" si="2"/>
        <v>9191</v>
      </c>
      <c r="Q163" s="11">
        <v>1103</v>
      </c>
      <c r="R163" s="64">
        <v>69</v>
      </c>
      <c r="S163" s="11">
        <v>0.75</v>
      </c>
      <c r="T163" s="11" t="s">
        <v>39</v>
      </c>
      <c r="U163" s="11" t="s">
        <v>39</v>
      </c>
      <c r="V163" s="11">
        <v>2437</v>
      </c>
      <c r="W163" s="11" t="s">
        <v>39</v>
      </c>
      <c r="X163" s="64">
        <f>SUM(Q163:W163)</f>
        <v>3609.75</v>
      </c>
      <c r="Y163" s="53">
        <f>P163-X163</f>
        <v>5581.25</v>
      </c>
      <c r="Z163" s="51" t="s">
        <v>39</v>
      </c>
      <c r="AA163" s="54" t="s">
        <v>522</v>
      </c>
      <c r="AB163" s="54" t="s">
        <v>61</v>
      </c>
      <c r="AC163" s="55" t="s">
        <v>524</v>
      </c>
      <c r="AD163" s="11"/>
      <c r="AE163" s="56"/>
    </row>
    <row r="164" spans="1:31" s="46" customFormat="1" ht="30" customHeight="1" x14ac:dyDescent="0.25">
      <c r="A164" s="49">
        <v>149</v>
      </c>
      <c r="B164" s="3" t="s">
        <v>500</v>
      </c>
      <c r="C164" s="50">
        <v>2388</v>
      </c>
      <c r="D164" s="11" t="s">
        <v>510</v>
      </c>
      <c r="E164" s="3">
        <v>101956820968</v>
      </c>
      <c r="F164" s="3">
        <v>2019063487</v>
      </c>
      <c r="G164" s="11">
        <v>17234</v>
      </c>
      <c r="H164" s="6">
        <v>11</v>
      </c>
      <c r="I164" s="51" t="s">
        <v>39</v>
      </c>
      <c r="J164" s="52">
        <v>6319</v>
      </c>
      <c r="K164" s="51" t="s">
        <v>39</v>
      </c>
      <c r="L164" s="51" t="s">
        <v>39</v>
      </c>
      <c r="M164" s="51" t="s">
        <v>39</v>
      </c>
      <c r="N164" s="11">
        <v>0</v>
      </c>
      <c r="O164" s="11">
        <v>0</v>
      </c>
      <c r="P164" s="52">
        <f t="shared" si="2"/>
        <v>6319</v>
      </c>
      <c r="Q164" s="11">
        <v>758</v>
      </c>
      <c r="R164" s="64">
        <v>48</v>
      </c>
      <c r="S164" s="11">
        <v>0.75</v>
      </c>
      <c r="T164" s="11" t="s">
        <v>39</v>
      </c>
      <c r="U164" s="11" t="s">
        <v>39</v>
      </c>
      <c r="V164" s="11">
        <v>827</v>
      </c>
      <c r="W164" s="11" t="s">
        <v>39</v>
      </c>
      <c r="X164" s="64">
        <f>SUM(Q164:W164)</f>
        <v>1633.75</v>
      </c>
      <c r="Y164" s="53">
        <f>P164-X164</f>
        <v>4685.25</v>
      </c>
      <c r="Z164" s="51" t="s">
        <v>39</v>
      </c>
      <c r="AA164" s="54" t="s">
        <v>523</v>
      </c>
      <c r="AB164" s="54" t="s">
        <v>70</v>
      </c>
      <c r="AC164" s="55" t="s">
        <v>524</v>
      </c>
      <c r="AD164" s="11"/>
      <c r="AE164" s="56"/>
    </row>
  </sheetData>
  <sortState ref="A16:AE177">
    <sortCondition ref="A15:A177"/>
  </sortState>
  <mergeCells count="23">
    <mergeCell ref="X5:AB5"/>
    <mergeCell ref="AB13:AB14"/>
    <mergeCell ref="A2:C2"/>
    <mergeCell ref="X6:Y6"/>
    <mergeCell ref="C13:C14"/>
    <mergeCell ref="A13:A14"/>
    <mergeCell ref="D13:D14"/>
    <mergeCell ref="G13:G14"/>
    <mergeCell ref="H13:H14"/>
    <mergeCell ref="B13:B14"/>
    <mergeCell ref="E13:E14"/>
    <mergeCell ref="F13:F14"/>
    <mergeCell ref="J13:J14"/>
    <mergeCell ref="I13:I14"/>
    <mergeCell ref="X7:Y7"/>
    <mergeCell ref="K13:K14"/>
    <mergeCell ref="O3:Q3"/>
    <mergeCell ref="L13:L14"/>
    <mergeCell ref="M13:M14"/>
    <mergeCell ref="M1:S1"/>
    <mergeCell ref="N13:N14"/>
    <mergeCell ref="P13:P14"/>
    <mergeCell ref="O13:O14"/>
  </mergeCells>
  <conditionalFormatting sqref="D41:D42">
    <cfRule type="cellIs" dxfId="2" priority="2" operator="equal">
      <formula>"A"</formula>
    </cfRule>
    <cfRule type="cellIs" dxfId="1" priority="3" operator="equal">
      <formula>"H"</formula>
    </cfRule>
  </conditionalFormatting>
  <conditionalFormatting sqref="D41:D42">
    <cfRule type="cellIs" dxfId="0" priority="1" operator="equal">
      <formula>"X"</formula>
    </cfRule>
  </conditionalFormatting>
  <pageMargins left="0.2" right="0.19" top="0.32" bottom="0.2" header="0.3" footer="0.2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38"/>
  <sheetViews>
    <sheetView topLeftCell="Y1" workbookViewId="0">
      <selection activeCell="AE8" sqref="AE8"/>
    </sheetView>
  </sheetViews>
  <sheetFormatPr defaultRowHeight="15" x14ac:dyDescent="0.25"/>
  <cols>
    <col min="1" max="1" width="6.42578125" style="12" customWidth="1"/>
    <col min="2" max="2" width="8.28515625" style="12" bestFit="1" customWidth="1"/>
    <col min="3" max="3" width="8.28515625" style="12" customWidth="1"/>
    <col min="4" max="4" width="30" style="16" bestFit="1" customWidth="1"/>
    <col min="5" max="5" width="13.140625" style="16" bestFit="1" customWidth="1"/>
    <col min="6" max="6" width="14.85546875" style="16" bestFit="1" customWidth="1"/>
    <col min="7" max="7" width="9" style="16" customWidth="1"/>
    <col min="8" max="8" width="9.7109375" style="16" customWidth="1"/>
    <col min="9" max="9" width="12.28515625" style="16" customWidth="1"/>
    <col min="10" max="10" width="8.7109375" style="16" bestFit="1" customWidth="1"/>
    <col min="11" max="11" width="6" style="16" customWidth="1"/>
    <col min="12" max="12" width="10.85546875" style="16" customWidth="1"/>
    <col min="13" max="13" width="11.85546875" style="16" customWidth="1"/>
    <col min="14" max="14" width="6" style="16" customWidth="1"/>
    <col min="15" max="15" width="6.42578125" style="16" customWidth="1"/>
    <col min="16" max="16" width="9.5703125" style="16" customWidth="1"/>
    <col min="17" max="17" width="8" style="12" customWidth="1"/>
    <col min="18" max="18" width="8.42578125" style="12" customWidth="1"/>
    <col min="19" max="19" width="5.5703125" style="12" customWidth="1"/>
    <col min="20" max="20" width="6" style="12" customWidth="1"/>
    <col min="21" max="21" width="7" style="16" customWidth="1"/>
    <col min="22" max="22" width="5.5703125" style="16" bestFit="1" customWidth="1"/>
    <col min="23" max="23" width="4.5703125" style="16" customWidth="1"/>
    <col min="24" max="24" width="8" style="16" customWidth="1"/>
    <col min="25" max="25" width="10.140625" style="16" bestFit="1" customWidth="1"/>
    <col min="26" max="26" width="9.140625" style="16" customWidth="1"/>
    <col min="27" max="28" width="17" style="16" customWidth="1"/>
    <col min="29" max="29" width="14.28515625" style="16" customWidth="1"/>
    <col min="30" max="30" width="9.5703125" style="16" customWidth="1"/>
    <col min="31" max="31" width="12.7109375" style="16" customWidth="1"/>
    <col min="32" max="256" width="9.140625" style="16"/>
    <col min="257" max="257" width="4.5703125" style="16" customWidth="1"/>
    <col min="258" max="258" width="21.7109375" style="16" customWidth="1"/>
    <col min="259" max="259" width="9" style="16" customWidth="1"/>
    <col min="260" max="260" width="8.7109375" style="16" customWidth="1"/>
    <col min="261" max="261" width="6.140625" style="16" customWidth="1"/>
    <col min="262" max="262" width="8.140625" style="16" customWidth="1"/>
    <col min="263" max="263" width="6" style="16" customWidth="1"/>
    <col min="264" max="264" width="10.85546875" style="16" customWidth="1"/>
    <col min="265" max="265" width="4.7109375" style="16" customWidth="1"/>
    <col min="266" max="266" width="4.85546875" style="16" customWidth="1"/>
    <col min="267" max="267" width="6.42578125" style="16" customWidth="1"/>
    <col min="268" max="268" width="9.5703125" style="16" customWidth="1"/>
    <col min="269" max="269" width="8" style="16" customWidth="1"/>
    <col min="270" max="270" width="8.42578125" style="16" customWidth="1"/>
    <col min="271" max="271" width="4.5703125" style="16" customWidth="1"/>
    <col min="272" max="272" width="6" style="16" customWidth="1"/>
    <col min="273" max="273" width="4.42578125" style="16" customWidth="1"/>
    <col min="274" max="274" width="4.85546875" style="16" customWidth="1"/>
    <col min="275" max="275" width="4.5703125" style="16" customWidth="1"/>
    <col min="276" max="276" width="8" style="16" customWidth="1"/>
    <col min="277" max="277" width="9" style="16" customWidth="1"/>
    <col min="278" max="278" width="9.140625" style="16" customWidth="1"/>
    <col min="279" max="279" width="17" style="16" customWidth="1"/>
    <col min="280" max="280" width="14.28515625" style="16" customWidth="1"/>
    <col min="281" max="281" width="9.5703125" style="16" customWidth="1"/>
    <col min="282" max="282" width="12.7109375" style="16" customWidth="1"/>
    <col min="283" max="512" width="9.140625" style="16"/>
    <col min="513" max="513" width="4.5703125" style="16" customWidth="1"/>
    <col min="514" max="514" width="21.7109375" style="16" customWidth="1"/>
    <col min="515" max="515" width="9" style="16" customWidth="1"/>
    <col min="516" max="516" width="8.7109375" style="16" customWidth="1"/>
    <col min="517" max="517" width="6.140625" style="16" customWidth="1"/>
    <col min="518" max="518" width="8.140625" style="16" customWidth="1"/>
    <col min="519" max="519" width="6" style="16" customWidth="1"/>
    <col min="520" max="520" width="10.85546875" style="16" customWidth="1"/>
    <col min="521" max="521" width="4.7109375" style="16" customWidth="1"/>
    <col min="522" max="522" width="4.85546875" style="16" customWidth="1"/>
    <col min="523" max="523" width="6.42578125" style="16" customWidth="1"/>
    <col min="524" max="524" width="9.5703125" style="16" customWidth="1"/>
    <col min="525" max="525" width="8" style="16" customWidth="1"/>
    <col min="526" max="526" width="8.42578125" style="16" customWidth="1"/>
    <col min="527" max="527" width="4.5703125" style="16" customWidth="1"/>
    <col min="528" max="528" width="6" style="16" customWidth="1"/>
    <col min="529" max="529" width="4.42578125" style="16" customWidth="1"/>
    <col min="530" max="530" width="4.85546875" style="16" customWidth="1"/>
    <col min="531" max="531" width="4.5703125" style="16" customWidth="1"/>
    <col min="532" max="532" width="8" style="16" customWidth="1"/>
    <col min="533" max="533" width="9" style="16" customWidth="1"/>
    <col min="534" max="534" width="9.140625" style="16" customWidth="1"/>
    <col min="535" max="535" width="17" style="16" customWidth="1"/>
    <col min="536" max="536" width="14.28515625" style="16" customWidth="1"/>
    <col min="537" max="537" width="9.5703125" style="16" customWidth="1"/>
    <col min="538" max="538" width="12.7109375" style="16" customWidth="1"/>
    <col min="539" max="768" width="9.140625" style="16"/>
    <col min="769" max="769" width="4.5703125" style="16" customWidth="1"/>
    <col min="770" max="770" width="21.7109375" style="16" customWidth="1"/>
    <col min="771" max="771" width="9" style="16" customWidth="1"/>
    <col min="772" max="772" width="8.7109375" style="16" customWidth="1"/>
    <col min="773" max="773" width="6.140625" style="16" customWidth="1"/>
    <col min="774" max="774" width="8.140625" style="16" customWidth="1"/>
    <col min="775" max="775" width="6" style="16" customWidth="1"/>
    <col min="776" max="776" width="10.85546875" style="16" customWidth="1"/>
    <col min="777" max="777" width="4.7109375" style="16" customWidth="1"/>
    <col min="778" max="778" width="4.85546875" style="16" customWidth="1"/>
    <col min="779" max="779" width="6.42578125" style="16" customWidth="1"/>
    <col min="780" max="780" width="9.5703125" style="16" customWidth="1"/>
    <col min="781" max="781" width="8" style="16" customWidth="1"/>
    <col min="782" max="782" width="8.42578125" style="16" customWidth="1"/>
    <col min="783" max="783" width="4.5703125" style="16" customWidth="1"/>
    <col min="784" max="784" width="6" style="16" customWidth="1"/>
    <col min="785" max="785" width="4.42578125" style="16" customWidth="1"/>
    <col min="786" max="786" width="4.85546875" style="16" customWidth="1"/>
    <col min="787" max="787" width="4.5703125" style="16" customWidth="1"/>
    <col min="788" max="788" width="8" style="16" customWidth="1"/>
    <col min="789" max="789" width="9" style="16" customWidth="1"/>
    <col min="790" max="790" width="9.140625" style="16" customWidth="1"/>
    <col min="791" max="791" width="17" style="16" customWidth="1"/>
    <col min="792" max="792" width="14.28515625" style="16" customWidth="1"/>
    <col min="793" max="793" width="9.5703125" style="16" customWidth="1"/>
    <col min="794" max="794" width="12.7109375" style="16" customWidth="1"/>
    <col min="795" max="1024" width="9.140625" style="16"/>
    <col min="1025" max="1025" width="4.5703125" style="16" customWidth="1"/>
    <col min="1026" max="1026" width="21.7109375" style="16" customWidth="1"/>
    <col min="1027" max="1027" width="9" style="16" customWidth="1"/>
    <col min="1028" max="1028" width="8.7109375" style="16" customWidth="1"/>
    <col min="1029" max="1029" width="6.140625" style="16" customWidth="1"/>
    <col min="1030" max="1030" width="8.140625" style="16" customWidth="1"/>
    <col min="1031" max="1031" width="6" style="16" customWidth="1"/>
    <col min="1032" max="1032" width="10.85546875" style="16" customWidth="1"/>
    <col min="1033" max="1033" width="4.7109375" style="16" customWidth="1"/>
    <col min="1034" max="1034" width="4.85546875" style="16" customWidth="1"/>
    <col min="1035" max="1035" width="6.42578125" style="16" customWidth="1"/>
    <col min="1036" max="1036" width="9.5703125" style="16" customWidth="1"/>
    <col min="1037" max="1037" width="8" style="16" customWidth="1"/>
    <col min="1038" max="1038" width="8.42578125" style="16" customWidth="1"/>
    <col min="1039" max="1039" width="4.5703125" style="16" customWidth="1"/>
    <col min="1040" max="1040" width="6" style="16" customWidth="1"/>
    <col min="1041" max="1041" width="4.42578125" style="16" customWidth="1"/>
    <col min="1042" max="1042" width="4.85546875" style="16" customWidth="1"/>
    <col min="1043" max="1043" width="4.5703125" style="16" customWidth="1"/>
    <col min="1044" max="1044" width="8" style="16" customWidth="1"/>
    <col min="1045" max="1045" width="9" style="16" customWidth="1"/>
    <col min="1046" max="1046" width="9.140625" style="16" customWidth="1"/>
    <col min="1047" max="1047" width="17" style="16" customWidth="1"/>
    <col min="1048" max="1048" width="14.28515625" style="16" customWidth="1"/>
    <col min="1049" max="1049" width="9.5703125" style="16" customWidth="1"/>
    <col min="1050" max="1050" width="12.7109375" style="16" customWidth="1"/>
    <col min="1051" max="1280" width="9.140625" style="16"/>
    <col min="1281" max="1281" width="4.5703125" style="16" customWidth="1"/>
    <col min="1282" max="1282" width="21.7109375" style="16" customWidth="1"/>
    <col min="1283" max="1283" width="9" style="16" customWidth="1"/>
    <col min="1284" max="1284" width="8.7109375" style="16" customWidth="1"/>
    <col min="1285" max="1285" width="6.140625" style="16" customWidth="1"/>
    <col min="1286" max="1286" width="8.140625" style="16" customWidth="1"/>
    <col min="1287" max="1287" width="6" style="16" customWidth="1"/>
    <col min="1288" max="1288" width="10.85546875" style="16" customWidth="1"/>
    <col min="1289" max="1289" width="4.7109375" style="16" customWidth="1"/>
    <col min="1290" max="1290" width="4.85546875" style="16" customWidth="1"/>
    <col min="1291" max="1291" width="6.42578125" style="16" customWidth="1"/>
    <col min="1292" max="1292" width="9.5703125" style="16" customWidth="1"/>
    <col min="1293" max="1293" width="8" style="16" customWidth="1"/>
    <col min="1294" max="1294" width="8.42578125" style="16" customWidth="1"/>
    <col min="1295" max="1295" width="4.5703125" style="16" customWidth="1"/>
    <col min="1296" max="1296" width="6" style="16" customWidth="1"/>
    <col min="1297" max="1297" width="4.42578125" style="16" customWidth="1"/>
    <col min="1298" max="1298" width="4.85546875" style="16" customWidth="1"/>
    <col min="1299" max="1299" width="4.5703125" style="16" customWidth="1"/>
    <col min="1300" max="1300" width="8" style="16" customWidth="1"/>
    <col min="1301" max="1301" width="9" style="16" customWidth="1"/>
    <col min="1302" max="1302" width="9.140625" style="16" customWidth="1"/>
    <col min="1303" max="1303" width="17" style="16" customWidth="1"/>
    <col min="1304" max="1304" width="14.28515625" style="16" customWidth="1"/>
    <col min="1305" max="1305" width="9.5703125" style="16" customWidth="1"/>
    <col min="1306" max="1306" width="12.7109375" style="16" customWidth="1"/>
    <col min="1307" max="1536" width="9.140625" style="16"/>
    <col min="1537" max="1537" width="4.5703125" style="16" customWidth="1"/>
    <col min="1538" max="1538" width="21.7109375" style="16" customWidth="1"/>
    <col min="1539" max="1539" width="9" style="16" customWidth="1"/>
    <col min="1540" max="1540" width="8.7109375" style="16" customWidth="1"/>
    <col min="1541" max="1541" width="6.140625" style="16" customWidth="1"/>
    <col min="1542" max="1542" width="8.140625" style="16" customWidth="1"/>
    <col min="1543" max="1543" width="6" style="16" customWidth="1"/>
    <col min="1544" max="1544" width="10.85546875" style="16" customWidth="1"/>
    <col min="1545" max="1545" width="4.7109375" style="16" customWidth="1"/>
    <col min="1546" max="1546" width="4.85546875" style="16" customWidth="1"/>
    <col min="1547" max="1547" width="6.42578125" style="16" customWidth="1"/>
    <col min="1548" max="1548" width="9.5703125" style="16" customWidth="1"/>
    <col min="1549" max="1549" width="8" style="16" customWidth="1"/>
    <col min="1550" max="1550" width="8.42578125" style="16" customWidth="1"/>
    <col min="1551" max="1551" width="4.5703125" style="16" customWidth="1"/>
    <col min="1552" max="1552" width="6" style="16" customWidth="1"/>
    <col min="1553" max="1553" width="4.42578125" style="16" customWidth="1"/>
    <col min="1554" max="1554" width="4.85546875" style="16" customWidth="1"/>
    <col min="1555" max="1555" width="4.5703125" style="16" customWidth="1"/>
    <col min="1556" max="1556" width="8" style="16" customWidth="1"/>
    <col min="1557" max="1557" width="9" style="16" customWidth="1"/>
    <col min="1558" max="1558" width="9.140625" style="16" customWidth="1"/>
    <col min="1559" max="1559" width="17" style="16" customWidth="1"/>
    <col min="1560" max="1560" width="14.28515625" style="16" customWidth="1"/>
    <col min="1561" max="1561" width="9.5703125" style="16" customWidth="1"/>
    <col min="1562" max="1562" width="12.7109375" style="16" customWidth="1"/>
    <col min="1563" max="1792" width="9.140625" style="16"/>
    <col min="1793" max="1793" width="4.5703125" style="16" customWidth="1"/>
    <col min="1794" max="1794" width="21.7109375" style="16" customWidth="1"/>
    <col min="1795" max="1795" width="9" style="16" customWidth="1"/>
    <col min="1796" max="1796" width="8.7109375" style="16" customWidth="1"/>
    <col min="1797" max="1797" width="6.140625" style="16" customWidth="1"/>
    <col min="1798" max="1798" width="8.140625" style="16" customWidth="1"/>
    <col min="1799" max="1799" width="6" style="16" customWidth="1"/>
    <col min="1800" max="1800" width="10.85546875" style="16" customWidth="1"/>
    <col min="1801" max="1801" width="4.7109375" style="16" customWidth="1"/>
    <col min="1802" max="1802" width="4.85546875" style="16" customWidth="1"/>
    <col min="1803" max="1803" width="6.42578125" style="16" customWidth="1"/>
    <col min="1804" max="1804" width="9.5703125" style="16" customWidth="1"/>
    <col min="1805" max="1805" width="8" style="16" customWidth="1"/>
    <col min="1806" max="1806" width="8.42578125" style="16" customWidth="1"/>
    <col min="1807" max="1807" width="4.5703125" style="16" customWidth="1"/>
    <col min="1808" max="1808" width="6" style="16" customWidth="1"/>
    <col min="1809" max="1809" width="4.42578125" style="16" customWidth="1"/>
    <col min="1810" max="1810" width="4.85546875" style="16" customWidth="1"/>
    <col min="1811" max="1811" width="4.5703125" style="16" customWidth="1"/>
    <col min="1812" max="1812" width="8" style="16" customWidth="1"/>
    <col min="1813" max="1813" width="9" style="16" customWidth="1"/>
    <col min="1814" max="1814" width="9.140625" style="16" customWidth="1"/>
    <col min="1815" max="1815" width="17" style="16" customWidth="1"/>
    <col min="1816" max="1816" width="14.28515625" style="16" customWidth="1"/>
    <col min="1817" max="1817" width="9.5703125" style="16" customWidth="1"/>
    <col min="1818" max="1818" width="12.7109375" style="16" customWidth="1"/>
    <col min="1819" max="2048" width="9.140625" style="16"/>
    <col min="2049" max="2049" width="4.5703125" style="16" customWidth="1"/>
    <col min="2050" max="2050" width="21.7109375" style="16" customWidth="1"/>
    <col min="2051" max="2051" width="9" style="16" customWidth="1"/>
    <col min="2052" max="2052" width="8.7109375" style="16" customWidth="1"/>
    <col min="2053" max="2053" width="6.140625" style="16" customWidth="1"/>
    <col min="2054" max="2054" width="8.140625" style="16" customWidth="1"/>
    <col min="2055" max="2055" width="6" style="16" customWidth="1"/>
    <col min="2056" max="2056" width="10.85546875" style="16" customWidth="1"/>
    <col min="2057" max="2057" width="4.7109375" style="16" customWidth="1"/>
    <col min="2058" max="2058" width="4.85546875" style="16" customWidth="1"/>
    <col min="2059" max="2059" width="6.42578125" style="16" customWidth="1"/>
    <col min="2060" max="2060" width="9.5703125" style="16" customWidth="1"/>
    <col min="2061" max="2061" width="8" style="16" customWidth="1"/>
    <col min="2062" max="2062" width="8.42578125" style="16" customWidth="1"/>
    <col min="2063" max="2063" width="4.5703125" style="16" customWidth="1"/>
    <col min="2064" max="2064" width="6" style="16" customWidth="1"/>
    <col min="2065" max="2065" width="4.42578125" style="16" customWidth="1"/>
    <col min="2066" max="2066" width="4.85546875" style="16" customWidth="1"/>
    <col min="2067" max="2067" width="4.5703125" style="16" customWidth="1"/>
    <col min="2068" max="2068" width="8" style="16" customWidth="1"/>
    <col min="2069" max="2069" width="9" style="16" customWidth="1"/>
    <col min="2070" max="2070" width="9.140625" style="16" customWidth="1"/>
    <col min="2071" max="2071" width="17" style="16" customWidth="1"/>
    <col min="2072" max="2072" width="14.28515625" style="16" customWidth="1"/>
    <col min="2073" max="2073" width="9.5703125" style="16" customWidth="1"/>
    <col min="2074" max="2074" width="12.7109375" style="16" customWidth="1"/>
    <col min="2075" max="2304" width="9.140625" style="16"/>
    <col min="2305" max="2305" width="4.5703125" style="16" customWidth="1"/>
    <col min="2306" max="2306" width="21.7109375" style="16" customWidth="1"/>
    <col min="2307" max="2307" width="9" style="16" customWidth="1"/>
    <col min="2308" max="2308" width="8.7109375" style="16" customWidth="1"/>
    <col min="2309" max="2309" width="6.140625" style="16" customWidth="1"/>
    <col min="2310" max="2310" width="8.140625" style="16" customWidth="1"/>
    <col min="2311" max="2311" width="6" style="16" customWidth="1"/>
    <col min="2312" max="2312" width="10.85546875" style="16" customWidth="1"/>
    <col min="2313" max="2313" width="4.7109375" style="16" customWidth="1"/>
    <col min="2314" max="2314" width="4.85546875" style="16" customWidth="1"/>
    <col min="2315" max="2315" width="6.42578125" style="16" customWidth="1"/>
    <col min="2316" max="2316" width="9.5703125" style="16" customWidth="1"/>
    <col min="2317" max="2317" width="8" style="16" customWidth="1"/>
    <col min="2318" max="2318" width="8.42578125" style="16" customWidth="1"/>
    <col min="2319" max="2319" width="4.5703125" style="16" customWidth="1"/>
    <col min="2320" max="2320" width="6" style="16" customWidth="1"/>
    <col min="2321" max="2321" width="4.42578125" style="16" customWidth="1"/>
    <col min="2322" max="2322" width="4.85546875" style="16" customWidth="1"/>
    <col min="2323" max="2323" width="4.5703125" style="16" customWidth="1"/>
    <col min="2324" max="2324" width="8" style="16" customWidth="1"/>
    <col min="2325" max="2325" width="9" style="16" customWidth="1"/>
    <col min="2326" max="2326" width="9.140625" style="16" customWidth="1"/>
    <col min="2327" max="2327" width="17" style="16" customWidth="1"/>
    <col min="2328" max="2328" width="14.28515625" style="16" customWidth="1"/>
    <col min="2329" max="2329" width="9.5703125" style="16" customWidth="1"/>
    <col min="2330" max="2330" width="12.7109375" style="16" customWidth="1"/>
    <col min="2331" max="2560" width="9.140625" style="16"/>
    <col min="2561" max="2561" width="4.5703125" style="16" customWidth="1"/>
    <col min="2562" max="2562" width="21.7109375" style="16" customWidth="1"/>
    <col min="2563" max="2563" width="9" style="16" customWidth="1"/>
    <col min="2564" max="2564" width="8.7109375" style="16" customWidth="1"/>
    <col min="2565" max="2565" width="6.140625" style="16" customWidth="1"/>
    <col min="2566" max="2566" width="8.140625" style="16" customWidth="1"/>
    <col min="2567" max="2567" width="6" style="16" customWidth="1"/>
    <col min="2568" max="2568" width="10.85546875" style="16" customWidth="1"/>
    <col min="2569" max="2569" width="4.7109375" style="16" customWidth="1"/>
    <col min="2570" max="2570" width="4.85546875" style="16" customWidth="1"/>
    <col min="2571" max="2571" width="6.42578125" style="16" customWidth="1"/>
    <col min="2572" max="2572" width="9.5703125" style="16" customWidth="1"/>
    <col min="2573" max="2573" width="8" style="16" customWidth="1"/>
    <col min="2574" max="2574" width="8.42578125" style="16" customWidth="1"/>
    <col min="2575" max="2575" width="4.5703125" style="16" customWidth="1"/>
    <col min="2576" max="2576" width="6" style="16" customWidth="1"/>
    <col min="2577" max="2577" width="4.42578125" style="16" customWidth="1"/>
    <col min="2578" max="2578" width="4.85546875" style="16" customWidth="1"/>
    <col min="2579" max="2579" width="4.5703125" style="16" customWidth="1"/>
    <col min="2580" max="2580" width="8" style="16" customWidth="1"/>
    <col min="2581" max="2581" width="9" style="16" customWidth="1"/>
    <col min="2582" max="2582" width="9.140625" style="16" customWidth="1"/>
    <col min="2583" max="2583" width="17" style="16" customWidth="1"/>
    <col min="2584" max="2584" width="14.28515625" style="16" customWidth="1"/>
    <col min="2585" max="2585" width="9.5703125" style="16" customWidth="1"/>
    <col min="2586" max="2586" width="12.7109375" style="16" customWidth="1"/>
    <col min="2587" max="2816" width="9.140625" style="16"/>
    <col min="2817" max="2817" width="4.5703125" style="16" customWidth="1"/>
    <col min="2818" max="2818" width="21.7109375" style="16" customWidth="1"/>
    <col min="2819" max="2819" width="9" style="16" customWidth="1"/>
    <col min="2820" max="2820" width="8.7109375" style="16" customWidth="1"/>
    <col min="2821" max="2821" width="6.140625" style="16" customWidth="1"/>
    <col min="2822" max="2822" width="8.140625" style="16" customWidth="1"/>
    <col min="2823" max="2823" width="6" style="16" customWidth="1"/>
    <col min="2824" max="2824" width="10.85546875" style="16" customWidth="1"/>
    <col min="2825" max="2825" width="4.7109375" style="16" customWidth="1"/>
    <col min="2826" max="2826" width="4.85546875" style="16" customWidth="1"/>
    <col min="2827" max="2827" width="6.42578125" style="16" customWidth="1"/>
    <col min="2828" max="2828" width="9.5703125" style="16" customWidth="1"/>
    <col min="2829" max="2829" width="8" style="16" customWidth="1"/>
    <col min="2830" max="2830" width="8.42578125" style="16" customWidth="1"/>
    <col min="2831" max="2831" width="4.5703125" style="16" customWidth="1"/>
    <col min="2832" max="2832" width="6" style="16" customWidth="1"/>
    <col min="2833" max="2833" width="4.42578125" style="16" customWidth="1"/>
    <col min="2834" max="2834" width="4.85546875" style="16" customWidth="1"/>
    <col min="2835" max="2835" width="4.5703125" style="16" customWidth="1"/>
    <col min="2836" max="2836" width="8" style="16" customWidth="1"/>
    <col min="2837" max="2837" width="9" style="16" customWidth="1"/>
    <col min="2838" max="2838" width="9.140625" style="16" customWidth="1"/>
    <col min="2839" max="2839" width="17" style="16" customWidth="1"/>
    <col min="2840" max="2840" width="14.28515625" style="16" customWidth="1"/>
    <col min="2841" max="2841" width="9.5703125" style="16" customWidth="1"/>
    <col min="2842" max="2842" width="12.7109375" style="16" customWidth="1"/>
    <col min="2843" max="3072" width="9.140625" style="16"/>
    <col min="3073" max="3073" width="4.5703125" style="16" customWidth="1"/>
    <col min="3074" max="3074" width="21.7109375" style="16" customWidth="1"/>
    <col min="3075" max="3075" width="9" style="16" customWidth="1"/>
    <col min="3076" max="3076" width="8.7109375" style="16" customWidth="1"/>
    <col min="3077" max="3077" width="6.140625" style="16" customWidth="1"/>
    <col min="3078" max="3078" width="8.140625" style="16" customWidth="1"/>
    <col min="3079" max="3079" width="6" style="16" customWidth="1"/>
    <col min="3080" max="3080" width="10.85546875" style="16" customWidth="1"/>
    <col min="3081" max="3081" width="4.7109375" style="16" customWidth="1"/>
    <col min="3082" max="3082" width="4.85546875" style="16" customWidth="1"/>
    <col min="3083" max="3083" width="6.42578125" style="16" customWidth="1"/>
    <col min="3084" max="3084" width="9.5703125" style="16" customWidth="1"/>
    <col min="3085" max="3085" width="8" style="16" customWidth="1"/>
    <col min="3086" max="3086" width="8.42578125" style="16" customWidth="1"/>
    <col min="3087" max="3087" width="4.5703125" style="16" customWidth="1"/>
    <col min="3088" max="3088" width="6" style="16" customWidth="1"/>
    <col min="3089" max="3089" width="4.42578125" style="16" customWidth="1"/>
    <col min="3090" max="3090" width="4.85546875" style="16" customWidth="1"/>
    <col min="3091" max="3091" width="4.5703125" style="16" customWidth="1"/>
    <col min="3092" max="3092" width="8" style="16" customWidth="1"/>
    <col min="3093" max="3093" width="9" style="16" customWidth="1"/>
    <col min="3094" max="3094" width="9.140625" style="16" customWidth="1"/>
    <col min="3095" max="3095" width="17" style="16" customWidth="1"/>
    <col min="3096" max="3096" width="14.28515625" style="16" customWidth="1"/>
    <col min="3097" max="3097" width="9.5703125" style="16" customWidth="1"/>
    <col min="3098" max="3098" width="12.7109375" style="16" customWidth="1"/>
    <col min="3099" max="3328" width="9.140625" style="16"/>
    <col min="3329" max="3329" width="4.5703125" style="16" customWidth="1"/>
    <col min="3330" max="3330" width="21.7109375" style="16" customWidth="1"/>
    <col min="3331" max="3331" width="9" style="16" customWidth="1"/>
    <col min="3332" max="3332" width="8.7109375" style="16" customWidth="1"/>
    <col min="3333" max="3333" width="6.140625" style="16" customWidth="1"/>
    <col min="3334" max="3334" width="8.140625" style="16" customWidth="1"/>
    <col min="3335" max="3335" width="6" style="16" customWidth="1"/>
    <col min="3336" max="3336" width="10.85546875" style="16" customWidth="1"/>
    <col min="3337" max="3337" width="4.7109375" style="16" customWidth="1"/>
    <col min="3338" max="3338" width="4.85546875" style="16" customWidth="1"/>
    <col min="3339" max="3339" width="6.42578125" style="16" customWidth="1"/>
    <col min="3340" max="3340" width="9.5703125" style="16" customWidth="1"/>
    <col min="3341" max="3341" width="8" style="16" customWidth="1"/>
    <col min="3342" max="3342" width="8.42578125" style="16" customWidth="1"/>
    <col min="3343" max="3343" width="4.5703125" style="16" customWidth="1"/>
    <col min="3344" max="3344" width="6" style="16" customWidth="1"/>
    <col min="3345" max="3345" width="4.42578125" style="16" customWidth="1"/>
    <col min="3346" max="3346" width="4.85546875" style="16" customWidth="1"/>
    <col min="3347" max="3347" width="4.5703125" style="16" customWidth="1"/>
    <col min="3348" max="3348" width="8" style="16" customWidth="1"/>
    <col min="3349" max="3349" width="9" style="16" customWidth="1"/>
    <col min="3350" max="3350" width="9.140625" style="16" customWidth="1"/>
    <col min="3351" max="3351" width="17" style="16" customWidth="1"/>
    <col min="3352" max="3352" width="14.28515625" style="16" customWidth="1"/>
    <col min="3353" max="3353" width="9.5703125" style="16" customWidth="1"/>
    <col min="3354" max="3354" width="12.7109375" style="16" customWidth="1"/>
    <col min="3355" max="3584" width="9.140625" style="16"/>
    <col min="3585" max="3585" width="4.5703125" style="16" customWidth="1"/>
    <col min="3586" max="3586" width="21.7109375" style="16" customWidth="1"/>
    <col min="3587" max="3587" width="9" style="16" customWidth="1"/>
    <col min="3588" max="3588" width="8.7109375" style="16" customWidth="1"/>
    <col min="3589" max="3589" width="6.140625" style="16" customWidth="1"/>
    <col min="3590" max="3590" width="8.140625" style="16" customWidth="1"/>
    <col min="3591" max="3591" width="6" style="16" customWidth="1"/>
    <col min="3592" max="3592" width="10.85546875" style="16" customWidth="1"/>
    <col min="3593" max="3593" width="4.7109375" style="16" customWidth="1"/>
    <col min="3594" max="3594" width="4.85546875" style="16" customWidth="1"/>
    <col min="3595" max="3595" width="6.42578125" style="16" customWidth="1"/>
    <col min="3596" max="3596" width="9.5703125" style="16" customWidth="1"/>
    <col min="3597" max="3597" width="8" style="16" customWidth="1"/>
    <col min="3598" max="3598" width="8.42578125" style="16" customWidth="1"/>
    <col min="3599" max="3599" width="4.5703125" style="16" customWidth="1"/>
    <col min="3600" max="3600" width="6" style="16" customWidth="1"/>
    <col min="3601" max="3601" width="4.42578125" style="16" customWidth="1"/>
    <col min="3602" max="3602" width="4.85546875" style="16" customWidth="1"/>
    <col min="3603" max="3603" width="4.5703125" style="16" customWidth="1"/>
    <col min="3604" max="3604" width="8" style="16" customWidth="1"/>
    <col min="3605" max="3605" width="9" style="16" customWidth="1"/>
    <col min="3606" max="3606" width="9.140625" style="16" customWidth="1"/>
    <col min="3607" max="3607" width="17" style="16" customWidth="1"/>
    <col min="3608" max="3608" width="14.28515625" style="16" customWidth="1"/>
    <col min="3609" max="3609" width="9.5703125" style="16" customWidth="1"/>
    <col min="3610" max="3610" width="12.7109375" style="16" customWidth="1"/>
    <col min="3611" max="3840" width="9.140625" style="16"/>
    <col min="3841" max="3841" width="4.5703125" style="16" customWidth="1"/>
    <col min="3842" max="3842" width="21.7109375" style="16" customWidth="1"/>
    <col min="3843" max="3843" width="9" style="16" customWidth="1"/>
    <col min="3844" max="3844" width="8.7109375" style="16" customWidth="1"/>
    <col min="3845" max="3845" width="6.140625" style="16" customWidth="1"/>
    <col min="3846" max="3846" width="8.140625" style="16" customWidth="1"/>
    <col min="3847" max="3847" width="6" style="16" customWidth="1"/>
    <col min="3848" max="3848" width="10.85546875" style="16" customWidth="1"/>
    <col min="3849" max="3849" width="4.7109375" style="16" customWidth="1"/>
    <col min="3850" max="3850" width="4.85546875" style="16" customWidth="1"/>
    <col min="3851" max="3851" width="6.42578125" style="16" customWidth="1"/>
    <col min="3852" max="3852" width="9.5703125" style="16" customWidth="1"/>
    <col min="3853" max="3853" width="8" style="16" customWidth="1"/>
    <col min="3854" max="3854" width="8.42578125" style="16" customWidth="1"/>
    <col min="3855" max="3855" width="4.5703125" style="16" customWidth="1"/>
    <col min="3856" max="3856" width="6" style="16" customWidth="1"/>
    <col min="3857" max="3857" width="4.42578125" style="16" customWidth="1"/>
    <col min="3858" max="3858" width="4.85546875" style="16" customWidth="1"/>
    <col min="3859" max="3859" width="4.5703125" style="16" customWidth="1"/>
    <col min="3860" max="3860" width="8" style="16" customWidth="1"/>
    <col min="3861" max="3861" width="9" style="16" customWidth="1"/>
    <col min="3862" max="3862" width="9.140625" style="16" customWidth="1"/>
    <col min="3863" max="3863" width="17" style="16" customWidth="1"/>
    <col min="3864" max="3864" width="14.28515625" style="16" customWidth="1"/>
    <col min="3865" max="3865" width="9.5703125" style="16" customWidth="1"/>
    <col min="3866" max="3866" width="12.7109375" style="16" customWidth="1"/>
    <col min="3867" max="4096" width="9.140625" style="16"/>
    <col min="4097" max="4097" width="4.5703125" style="16" customWidth="1"/>
    <col min="4098" max="4098" width="21.7109375" style="16" customWidth="1"/>
    <col min="4099" max="4099" width="9" style="16" customWidth="1"/>
    <col min="4100" max="4100" width="8.7109375" style="16" customWidth="1"/>
    <col min="4101" max="4101" width="6.140625" style="16" customWidth="1"/>
    <col min="4102" max="4102" width="8.140625" style="16" customWidth="1"/>
    <col min="4103" max="4103" width="6" style="16" customWidth="1"/>
    <col min="4104" max="4104" width="10.85546875" style="16" customWidth="1"/>
    <col min="4105" max="4105" width="4.7109375" style="16" customWidth="1"/>
    <col min="4106" max="4106" width="4.85546875" style="16" customWidth="1"/>
    <col min="4107" max="4107" width="6.42578125" style="16" customWidth="1"/>
    <col min="4108" max="4108" width="9.5703125" style="16" customWidth="1"/>
    <col min="4109" max="4109" width="8" style="16" customWidth="1"/>
    <col min="4110" max="4110" width="8.42578125" style="16" customWidth="1"/>
    <col min="4111" max="4111" width="4.5703125" style="16" customWidth="1"/>
    <col min="4112" max="4112" width="6" style="16" customWidth="1"/>
    <col min="4113" max="4113" width="4.42578125" style="16" customWidth="1"/>
    <col min="4114" max="4114" width="4.85546875" style="16" customWidth="1"/>
    <col min="4115" max="4115" width="4.5703125" style="16" customWidth="1"/>
    <col min="4116" max="4116" width="8" style="16" customWidth="1"/>
    <col min="4117" max="4117" width="9" style="16" customWidth="1"/>
    <col min="4118" max="4118" width="9.140625" style="16" customWidth="1"/>
    <col min="4119" max="4119" width="17" style="16" customWidth="1"/>
    <col min="4120" max="4120" width="14.28515625" style="16" customWidth="1"/>
    <col min="4121" max="4121" width="9.5703125" style="16" customWidth="1"/>
    <col min="4122" max="4122" width="12.7109375" style="16" customWidth="1"/>
    <col min="4123" max="4352" width="9.140625" style="16"/>
    <col min="4353" max="4353" width="4.5703125" style="16" customWidth="1"/>
    <col min="4354" max="4354" width="21.7109375" style="16" customWidth="1"/>
    <col min="4355" max="4355" width="9" style="16" customWidth="1"/>
    <col min="4356" max="4356" width="8.7109375" style="16" customWidth="1"/>
    <col min="4357" max="4357" width="6.140625" style="16" customWidth="1"/>
    <col min="4358" max="4358" width="8.140625" style="16" customWidth="1"/>
    <col min="4359" max="4359" width="6" style="16" customWidth="1"/>
    <col min="4360" max="4360" width="10.85546875" style="16" customWidth="1"/>
    <col min="4361" max="4361" width="4.7109375" style="16" customWidth="1"/>
    <col min="4362" max="4362" width="4.85546875" style="16" customWidth="1"/>
    <col min="4363" max="4363" width="6.42578125" style="16" customWidth="1"/>
    <col min="4364" max="4364" width="9.5703125" style="16" customWidth="1"/>
    <col min="4365" max="4365" width="8" style="16" customWidth="1"/>
    <col min="4366" max="4366" width="8.42578125" style="16" customWidth="1"/>
    <col min="4367" max="4367" width="4.5703125" style="16" customWidth="1"/>
    <col min="4368" max="4368" width="6" style="16" customWidth="1"/>
    <col min="4369" max="4369" width="4.42578125" style="16" customWidth="1"/>
    <col min="4370" max="4370" width="4.85546875" style="16" customWidth="1"/>
    <col min="4371" max="4371" width="4.5703125" style="16" customWidth="1"/>
    <col min="4372" max="4372" width="8" style="16" customWidth="1"/>
    <col min="4373" max="4373" width="9" style="16" customWidth="1"/>
    <col min="4374" max="4374" width="9.140625" style="16" customWidth="1"/>
    <col min="4375" max="4375" width="17" style="16" customWidth="1"/>
    <col min="4376" max="4376" width="14.28515625" style="16" customWidth="1"/>
    <col min="4377" max="4377" width="9.5703125" style="16" customWidth="1"/>
    <col min="4378" max="4378" width="12.7109375" style="16" customWidth="1"/>
    <col min="4379" max="4608" width="9.140625" style="16"/>
    <col min="4609" max="4609" width="4.5703125" style="16" customWidth="1"/>
    <col min="4610" max="4610" width="21.7109375" style="16" customWidth="1"/>
    <col min="4611" max="4611" width="9" style="16" customWidth="1"/>
    <col min="4612" max="4612" width="8.7109375" style="16" customWidth="1"/>
    <col min="4613" max="4613" width="6.140625" style="16" customWidth="1"/>
    <col min="4614" max="4614" width="8.140625" style="16" customWidth="1"/>
    <col min="4615" max="4615" width="6" style="16" customWidth="1"/>
    <col min="4616" max="4616" width="10.85546875" style="16" customWidth="1"/>
    <col min="4617" max="4617" width="4.7109375" style="16" customWidth="1"/>
    <col min="4618" max="4618" width="4.85546875" style="16" customWidth="1"/>
    <col min="4619" max="4619" width="6.42578125" style="16" customWidth="1"/>
    <col min="4620" max="4620" width="9.5703125" style="16" customWidth="1"/>
    <col min="4621" max="4621" width="8" style="16" customWidth="1"/>
    <col min="4622" max="4622" width="8.42578125" style="16" customWidth="1"/>
    <col min="4623" max="4623" width="4.5703125" style="16" customWidth="1"/>
    <col min="4624" max="4624" width="6" style="16" customWidth="1"/>
    <col min="4625" max="4625" width="4.42578125" style="16" customWidth="1"/>
    <col min="4626" max="4626" width="4.85546875" style="16" customWidth="1"/>
    <col min="4627" max="4627" width="4.5703125" style="16" customWidth="1"/>
    <col min="4628" max="4628" width="8" style="16" customWidth="1"/>
    <col min="4629" max="4629" width="9" style="16" customWidth="1"/>
    <col min="4630" max="4630" width="9.140625" style="16" customWidth="1"/>
    <col min="4631" max="4631" width="17" style="16" customWidth="1"/>
    <col min="4632" max="4632" width="14.28515625" style="16" customWidth="1"/>
    <col min="4633" max="4633" width="9.5703125" style="16" customWidth="1"/>
    <col min="4634" max="4634" width="12.7109375" style="16" customWidth="1"/>
    <col min="4635" max="4864" width="9.140625" style="16"/>
    <col min="4865" max="4865" width="4.5703125" style="16" customWidth="1"/>
    <col min="4866" max="4866" width="21.7109375" style="16" customWidth="1"/>
    <col min="4867" max="4867" width="9" style="16" customWidth="1"/>
    <col min="4868" max="4868" width="8.7109375" style="16" customWidth="1"/>
    <col min="4869" max="4869" width="6.140625" style="16" customWidth="1"/>
    <col min="4870" max="4870" width="8.140625" style="16" customWidth="1"/>
    <col min="4871" max="4871" width="6" style="16" customWidth="1"/>
    <col min="4872" max="4872" width="10.85546875" style="16" customWidth="1"/>
    <col min="4873" max="4873" width="4.7109375" style="16" customWidth="1"/>
    <col min="4874" max="4874" width="4.85546875" style="16" customWidth="1"/>
    <col min="4875" max="4875" width="6.42578125" style="16" customWidth="1"/>
    <col min="4876" max="4876" width="9.5703125" style="16" customWidth="1"/>
    <col min="4877" max="4877" width="8" style="16" customWidth="1"/>
    <col min="4878" max="4878" width="8.42578125" style="16" customWidth="1"/>
    <col min="4879" max="4879" width="4.5703125" style="16" customWidth="1"/>
    <col min="4880" max="4880" width="6" style="16" customWidth="1"/>
    <col min="4881" max="4881" width="4.42578125" style="16" customWidth="1"/>
    <col min="4882" max="4882" width="4.85546875" style="16" customWidth="1"/>
    <col min="4883" max="4883" width="4.5703125" style="16" customWidth="1"/>
    <col min="4884" max="4884" width="8" style="16" customWidth="1"/>
    <col min="4885" max="4885" width="9" style="16" customWidth="1"/>
    <col min="4886" max="4886" width="9.140625" style="16" customWidth="1"/>
    <col min="4887" max="4887" width="17" style="16" customWidth="1"/>
    <col min="4888" max="4888" width="14.28515625" style="16" customWidth="1"/>
    <col min="4889" max="4889" width="9.5703125" style="16" customWidth="1"/>
    <col min="4890" max="4890" width="12.7109375" style="16" customWidth="1"/>
    <col min="4891" max="5120" width="9.140625" style="16"/>
    <col min="5121" max="5121" width="4.5703125" style="16" customWidth="1"/>
    <col min="5122" max="5122" width="21.7109375" style="16" customWidth="1"/>
    <col min="5123" max="5123" width="9" style="16" customWidth="1"/>
    <col min="5124" max="5124" width="8.7109375" style="16" customWidth="1"/>
    <col min="5125" max="5125" width="6.140625" style="16" customWidth="1"/>
    <col min="5126" max="5126" width="8.140625" style="16" customWidth="1"/>
    <col min="5127" max="5127" width="6" style="16" customWidth="1"/>
    <col min="5128" max="5128" width="10.85546875" style="16" customWidth="1"/>
    <col min="5129" max="5129" width="4.7109375" style="16" customWidth="1"/>
    <col min="5130" max="5130" width="4.85546875" style="16" customWidth="1"/>
    <col min="5131" max="5131" width="6.42578125" style="16" customWidth="1"/>
    <col min="5132" max="5132" width="9.5703125" style="16" customWidth="1"/>
    <col min="5133" max="5133" width="8" style="16" customWidth="1"/>
    <col min="5134" max="5134" width="8.42578125" style="16" customWidth="1"/>
    <col min="5135" max="5135" width="4.5703125" style="16" customWidth="1"/>
    <col min="5136" max="5136" width="6" style="16" customWidth="1"/>
    <col min="5137" max="5137" width="4.42578125" style="16" customWidth="1"/>
    <col min="5138" max="5138" width="4.85546875" style="16" customWidth="1"/>
    <col min="5139" max="5139" width="4.5703125" style="16" customWidth="1"/>
    <col min="5140" max="5140" width="8" style="16" customWidth="1"/>
    <col min="5141" max="5141" width="9" style="16" customWidth="1"/>
    <col min="5142" max="5142" width="9.140625" style="16" customWidth="1"/>
    <col min="5143" max="5143" width="17" style="16" customWidth="1"/>
    <col min="5144" max="5144" width="14.28515625" style="16" customWidth="1"/>
    <col min="5145" max="5145" width="9.5703125" style="16" customWidth="1"/>
    <col min="5146" max="5146" width="12.7109375" style="16" customWidth="1"/>
    <col min="5147" max="5376" width="9.140625" style="16"/>
    <col min="5377" max="5377" width="4.5703125" style="16" customWidth="1"/>
    <col min="5378" max="5378" width="21.7109375" style="16" customWidth="1"/>
    <col min="5379" max="5379" width="9" style="16" customWidth="1"/>
    <col min="5380" max="5380" width="8.7109375" style="16" customWidth="1"/>
    <col min="5381" max="5381" width="6.140625" style="16" customWidth="1"/>
    <col min="5382" max="5382" width="8.140625" style="16" customWidth="1"/>
    <col min="5383" max="5383" width="6" style="16" customWidth="1"/>
    <col min="5384" max="5384" width="10.85546875" style="16" customWidth="1"/>
    <col min="5385" max="5385" width="4.7109375" style="16" customWidth="1"/>
    <col min="5386" max="5386" width="4.85546875" style="16" customWidth="1"/>
    <col min="5387" max="5387" width="6.42578125" style="16" customWidth="1"/>
    <col min="5388" max="5388" width="9.5703125" style="16" customWidth="1"/>
    <col min="5389" max="5389" width="8" style="16" customWidth="1"/>
    <col min="5390" max="5390" width="8.42578125" style="16" customWidth="1"/>
    <col min="5391" max="5391" width="4.5703125" style="16" customWidth="1"/>
    <col min="5392" max="5392" width="6" style="16" customWidth="1"/>
    <col min="5393" max="5393" width="4.42578125" style="16" customWidth="1"/>
    <col min="5394" max="5394" width="4.85546875" style="16" customWidth="1"/>
    <col min="5395" max="5395" width="4.5703125" style="16" customWidth="1"/>
    <col min="5396" max="5396" width="8" style="16" customWidth="1"/>
    <col min="5397" max="5397" width="9" style="16" customWidth="1"/>
    <col min="5398" max="5398" width="9.140625" style="16" customWidth="1"/>
    <col min="5399" max="5399" width="17" style="16" customWidth="1"/>
    <col min="5400" max="5400" width="14.28515625" style="16" customWidth="1"/>
    <col min="5401" max="5401" width="9.5703125" style="16" customWidth="1"/>
    <col min="5402" max="5402" width="12.7109375" style="16" customWidth="1"/>
    <col min="5403" max="5632" width="9.140625" style="16"/>
    <col min="5633" max="5633" width="4.5703125" style="16" customWidth="1"/>
    <col min="5634" max="5634" width="21.7109375" style="16" customWidth="1"/>
    <col min="5635" max="5635" width="9" style="16" customWidth="1"/>
    <col min="5636" max="5636" width="8.7109375" style="16" customWidth="1"/>
    <col min="5637" max="5637" width="6.140625" style="16" customWidth="1"/>
    <col min="5638" max="5638" width="8.140625" style="16" customWidth="1"/>
    <col min="5639" max="5639" width="6" style="16" customWidth="1"/>
    <col min="5640" max="5640" width="10.85546875" style="16" customWidth="1"/>
    <col min="5641" max="5641" width="4.7109375" style="16" customWidth="1"/>
    <col min="5642" max="5642" width="4.85546875" style="16" customWidth="1"/>
    <col min="5643" max="5643" width="6.42578125" style="16" customWidth="1"/>
    <col min="5644" max="5644" width="9.5703125" style="16" customWidth="1"/>
    <col min="5645" max="5645" width="8" style="16" customWidth="1"/>
    <col min="5646" max="5646" width="8.42578125" style="16" customWidth="1"/>
    <col min="5647" max="5647" width="4.5703125" style="16" customWidth="1"/>
    <col min="5648" max="5648" width="6" style="16" customWidth="1"/>
    <col min="5649" max="5649" width="4.42578125" style="16" customWidth="1"/>
    <col min="5650" max="5650" width="4.85546875" style="16" customWidth="1"/>
    <col min="5651" max="5651" width="4.5703125" style="16" customWidth="1"/>
    <col min="5652" max="5652" width="8" style="16" customWidth="1"/>
    <col min="5653" max="5653" width="9" style="16" customWidth="1"/>
    <col min="5654" max="5654" width="9.140625" style="16" customWidth="1"/>
    <col min="5655" max="5655" width="17" style="16" customWidth="1"/>
    <col min="5656" max="5656" width="14.28515625" style="16" customWidth="1"/>
    <col min="5657" max="5657" width="9.5703125" style="16" customWidth="1"/>
    <col min="5658" max="5658" width="12.7109375" style="16" customWidth="1"/>
    <col min="5659" max="5888" width="9.140625" style="16"/>
    <col min="5889" max="5889" width="4.5703125" style="16" customWidth="1"/>
    <col min="5890" max="5890" width="21.7109375" style="16" customWidth="1"/>
    <col min="5891" max="5891" width="9" style="16" customWidth="1"/>
    <col min="5892" max="5892" width="8.7109375" style="16" customWidth="1"/>
    <col min="5893" max="5893" width="6.140625" style="16" customWidth="1"/>
    <col min="5894" max="5894" width="8.140625" style="16" customWidth="1"/>
    <col min="5895" max="5895" width="6" style="16" customWidth="1"/>
    <col min="5896" max="5896" width="10.85546875" style="16" customWidth="1"/>
    <col min="5897" max="5897" width="4.7109375" style="16" customWidth="1"/>
    <col min="5898" max="5898" width="4.85546875" style="16" customWidth="1"/>
    <col min="5899" max="5899" width="6.42578125" style="16" customWidth="1"/>
    <col min="5900" max="5900" width="9.5703125" style="16" customWidth="1"/>
    <col min="5901" max="5901" width="8" style="16" customWidth="1"/>
    <col min="5902" max="5902" width="8.42578125" style="16" customWidth="1"/>
    <col min="5903" max="5903" width="4.5703125" style="16" customWidth="1"/>
    <col min="5904" max="5904" width="6" style="16" customWidth="1"/>
    <col min="5905" max="5905" width="4.42578125" style="16" customWidth="1"/>
    <col min="5906" max="5906" width="4.85546875" style="16" customWidth="1"/>
    <col min="5907" max="5907" width="4.5703125" style="16" customWidth="1"/>
    <col min="5908" max="5908" width="8" style="16" customWidth="1"/>
    <col min="5909" max="5909" width="9" style="16" customWidth="1"/>
    <col min="5910" max="5910" width="9.140625" style="16" customWidth="1"/>
    <col min="5911" max="5911" width="17" style="16" customWidth="1"/>
    <col min="5912" max="5912" width="14.28515625" style="16" customWidth="1"/>
    <col min="5913" max="5913" width="9.5703125" style="16" customWidth="1"/>
    <col min="5914" max="5914" width="12.7109375" style="16" customWidth="1"/>
    <col min="5915" max="6144" width="9.140625" style="16"/>
    <col min="6145" max="6145" width="4.5703125" style="16" customWidth="1"/>
    <col min="6146" max="6146" width="21.7109375" style="16" customWidth="1"/>
    <col min="6147" max="6147" width="9" style="16" customWidth="1"/>
    <col min="6148" max="6148" width="8.7109375" style="16" customWidth="1"/>
    <col min="6149" max="6149" width="6.140625" style="16" customWidth="1"/>
    <col min="6150" max="6150" width="8.140625" style="16" customWidth="1"/>
    <col min="6151" max="6151" width="6" style="16" customWidth="1"/>
    <col min="6152" max="6152" width="10.85546875" style="16" customWidth="1"/>
    <col min="6153" max="6153" width="4.7109375" style="16" customWidth="1"/>
    <col min="6154" max="6154" width="4.85546875" style="16" customWidth="1"/>
    <col min="6155" max="6155" width="6.42578125" style="16" customWidth="1"/>
    <col min="6156" max="6156" width="9.5703125" style="16" customWidth="1"/>
    <col min="6157" max="6157" width="8" style="16" customWidth="1"/>
    <col min="6158" max="6158" width="8.42578125" style="16" customWidth="1"/>
    <col min="6159" max="6159" width="4.5703125" style="16" customWidth="1"/>
    <col min="6160" max="6160" width="6" style="16" customWidth="1"/>
    <col min="6161" max="6161" width="4.42578125" style="16" customWidth="1"/>
    <col min="6162" max="6162" width="4.85546875" style="16" customWidth="1"/>
    <col min="6163" max="6163" width="4.5703125" style="16" customWidth="1"/>
    <col min="6164" max="6164" width="8" style="16" customWidth="1"/>
    <col min="6165" max="6165" width="9" style="16" customWidth="1"/>
    <col min="6166" max="6166" width="9.140625" style="16" customWidth="1"/>
    <col min="6167" max="6167" width="17" style="16" customWidth="1"/>
    <col min="6168" max="6168" width="14.28515625" style="16" customWidth="1"/>
    <col min="6169" max="6169" width="9.5703125" style="16" customWidth="1"/>
    <col min="6170" max="6170" width="12.7109375" style="16" customWidth="1"/>
    <col min="6171" max="6400" width="9.140625" style="16"/>
    <col min="6401" max="6401" width="4.5703125" style="16" customWidth="1"/>
    <col min="6402" max="6402" width="21.7109375" style="16" customWidth="1"/>
    <col min="6403" max="6403" width="9" style="16" customWidth="1"/>
    <col min="6404" max="6404" width="8.7109375" style="16" customWidth="1"/>
    <col min="6405" max="6405" width="6.140625" style="16" customWidth="1"/>
    <col min="6406" max="6406" width="8.140625" style="16" customWidth="1"/>
    <col min="6407" max="6407" width="6" style="16" customWidth="1"/>
    <col min="6408" max="6408" width="10.85546875" style="16" customWidth="1"/>
    <col min="6409" max="6409" width="4.7109375" style="16" customWidth="1"/>
    <col min="6410" max="6410" width="4.85546875" style="16" customWidth="1"/>
    <col min="6411" max="6411" width="6.42578125" style="16" customWidth="1"/>
    <col min="6412" max="6412" width="9.5703125" style="16" customWidth="1"/>
    <col min="6413" max="6413" width="8" style="16" customWidth="1"/>
    <col min="6414" max="6414" width="8.42578125" style="16" customWidth="1"/>
    <col min="6415" max="6415" width="4.5703125" style="16" customWidth="1"/>
    <col min="6416" max="6416" width="6" style="16" customWidth="1"/>
    <col min="6417" max="6417" width="4.42578125" style="16" customWidth="1"/>
    <col min="6418" max="6418" width="4.85546875" style="16" customWidth="1"/>
    <col min="6419" max="6419" width="4.5703125" style="16" customWidth="1"/>
    <col min="6420" max="6420" width="8" style="16" customWidth="1"/>
    <col min="6421" max="6421" width="9" style="16" customWidth="1"/>
    <col min="6422" max="6422" width="9.140625" style="16" customWidth="1"/>
    <col min="6423" max="6423" width="17" style="16" customWidth="1"/>
    <col min="6424" max="6424" width="14.28515625" style="16" customWidth="1"/>
    <col min="6425" max="6425" width="9.5703125" style="16" customWidth="1"/>
    <col min="6426" max="6426" width="12.7109375" style="16" customWidth="1"/>
    <col min="6427" max="6656" width="9.140625" style="16"/>
    <col min="6657" max="6657" width="4.5703125" style="16" customWidth="1"/>
    <col min="6658" max="6658" width="21.7109375" style="16" customWidth="1"/>
    <col min="6659" max="6659" width="9" style="16" customWidth="1"/>
    <col min="6660" max="6660" width="8.7109375" style="16" customWidth="1"/>
    <col min="6661" max="6661" width="6.140625" style="16" customWidth="1"/>
    <col min="6662" max="6662" width="8.140625" style="16" customWidth="1"/>
    <col min="6663" max="6663" width="6" style="16" customWidth="1"/>
    <col min="6664" max="6664" width="10.85546875" style="16" customWidth="1"/>
    <col min="6665" max="6665" width="4.7109375" style="16" customWidth="1"/>
    <col min="6666" max="6666" width="4.85546875" style="16" customWidth="1"/>
    <col min="6667" max="6667" width="6.42578125" style="16" customWidth="1"/>
    <col min="6668" max="6668" width="9.5703125" style="16" customWidth="1"/>
    <col min="6669" max="6669" width="8" style="16" customWidth="1"/>
    <col min="6670" max="6670" width="8.42578125" style="16" customWidth="1"/>
    <col min="6671" max="6671" width="4.5703125" style="16" customWidth="1"/>
    <col min="6672" max="6672" width="6" style="16" customWidth="1"/>
    <col min="6673" max="6673" width="4.42578125" style="16" customWidth="1"/>
    <col min="6674" max="6674" width="4.85546875" style="16" customWidth="1"/>
    <col min="6675" max="6675" width="4.5703125" style="16" customWidth="1"/>
    <col min="6676" max="6676" width="8" style="16" customWidth="1"/>
    <col min="6677" max="6677" width="9" style="16" customWidth="1"/>
    <col min="6678" max="6678" width="9.140625" style="16" customWidth="1"/>
    <col min="6679" max="6679" width="17" style="16" customWidth="1"/>
    <col min="6680" max="6680" width="14.28515625" style="16" customWidth="1"/>
    <col min="6681" max="6681" width="9.5703125" style="16" customWidth="1"/>
    <col min="6682" max="6682" width="12.7109375" style="16" customWidth="1"/>
    <col min="6683" max="6912" width="9.140625" style="16"/>
    <col min="6913" max="6913" width="4.5703125" style="16" customWidth="1"/>
    <col min="6914" max="6914" width="21.7109375" style="16" customWidth="1"/>
    <col min="6915" max="6915" width="9" style="16" customWidth="1"/>
    <col min="6916" max="6916" width="8.7109375" style="16" customWidth="1"/>
    <col min="6917" max="6917" width="6.140625" style="16" customWidth="1"/>
    <col min="6918" max="6918" width="8.140625" style="16" customWidth="1"/>
    <col min="6919" max="6919" width="6" style="16" customWidth="1"/>
    <col min="6920" max="6920" width="10.85546875" style="16" customWidth="1"/>
    <col min="6921" max="6921" width="4.7109375" style="16" customWidth="1"/>
    <col min="6922" max="6922" width="4.85546875" style="16" customWidth="1"/>
    <col min="6923" max="6923" width="6.42578125" style="16" customWidth="1"/>
    <col min="6924" max="6924" width="9.5703125" style="16" customWidth="1"/>
    <col min="6925" max="6925" width="8" style="16" customWidth="1"/>
    <col min="6926" max="6926" width="8.42578125" style="16" customWidth="1"/>
    <col min="6927" max="6927" width="4.5703125" style="16" customWidth="1"/>
    <col min="6928" max="6928" width="6" style="16" customWidth="1"/>
    <col min="6929" max="6929" width="4.42578125" style="16" customWidth="1"/>
    <col min="6930" max="6930" width="4.85546875" style="16" customWidth="1"/>
    <col min="6931" max="6931" width="4.5703125" style="16" customWidth="1"/>
    <col min="6932" max="6932" width="8" style="16" customWidth="1"/>
    <col min="6933" max="6933" width="9" style="16" customWidth="1"/>
    <col min="6934" max="6934" width="9.140625" style="16" customWidth="1"/>
    <col min="6935" max="6935" width="17" style="16" customWidth="1"/>
    <col min="6936" max="6936" width="14.28515625" style="16" customWidth="1"/>
    <col min="6937" max="6937" width="9.5703125" style="16" customWidth="1"/>
    <col min="6938" max="6938" width="12.7109375" style="16" customWidth="1"/>
    <col min="6939" max="7168" width="9.140625" style="16"/>
    <col min="7169" max="7169" width="4.5703125" style="16" customWidth="1"/>
    <col min="7170" max="7170" width="21.7109375" style="16" customWidth="1"/>
    <col min="7171" max="7171" width="9" style="16" customWidth="1"/>
    <col min="7172" max="7172" width="8.7109375" style="16" customWidth="1"/>
    <col min="7173" max="7173" width="6.140625" style="16" customWidth="1"/>
    <col min="7174" max="7174" width="8.140625" style="16" customWidth="1"/>
    <col min="7175" max="7175" width="6" style="16" customWidth="1"/>
    <col min="7176" max="7176" width="10.85546875" style="16" customWidth="1"/>
    <col min="7177" max="7177" width="4.7109375" style="16" customWidth="1"/>
    <col min="7178" max="7178" width="4.85546875" style="16" customWidth="1"/>
    <col min="7179" max="7179" width="6.42578125" style="16" customWidth="1"/>
    <col min="7180" max="7180" width="9.5703125" style="16" customWidth="1"/>
    <col min="7181" max="7181" width="8" style="16" customWidth="1"/>
    <col min="7182" max="7182" width="8.42578125" style="16" customWidth="1"/>
    <col min="7183" max="7183" width="4.5703125" style="16" customWidth="1"/>
    <col min="7184" max="7184" width="6" style="16" customWidth="1"/>
    <col min="7185" max="7185" width="4.42578125" style="16" customWidth="1"/>
    <col min="7186" max="7186" width="4.85546875" style="16" customWidth="1"/>
    <col min="7187" max="7187" width="4.5703125" style="16" customWidth="1"/>
    <col min="7188" max="7188" width="8" style="16" customWidth="1"/>
    <col min="7189" max="7189" width="9" style="16" customWidth="1"/>
    <col min="7190" max="7190" width="9.140625" style="16" customWidth="1"/>
    <col min="7191" max="7191" width="17" style="16" customWidth="1"/>
    <col min="7192" max="7192" width="14.28515625" style="16" customWidth="1"/>
    <col min="7193" max="7193" width="9.5703125" style="16" customWidth="1"/>
    <col min="7194" max="7194" width="12.7109375" style="16" customWidth="1"/>
    <col min="7195" max="7424" width="9.140625" style="16"/>
    <col min="7425" max="7425" width="4.5703125" style="16" customWidth="1"/>
    <col min="7426" max="7426" width="21.7109375" style="16" customWidth="1"/>
    <col min="7427" max="7427" width="9" style="16" customWidth="1"/>
    <col min="7428" max="7428" width="8.7109375" style="16" customWidth="1"/>
    <col min="7429" max="7429" width="6.140625" style="16" customWidth="1"/>
    <col min="7430" max="7430" width="8.140625" style="16" customWidth="1"/>
    <col min="7431" max="7431" width="6" style="16" customWidth="1"/>
    <col min="7432" max="7432" width="10.85546875" style="16" customWidth="1"/>
    <col min="7433" max="7433" width="4.7109375" style="16" customWidth="1"/>
    <col min="7434" max="7434" width="4.85546875" style="16" customWidth="1"/>
    <col min="7435" max="7435" width="6.42578125" style="16" customWidth="1"/>
    <col min="7436" max="7436" width="9.5703125" style="16" customWidth="1"/>
    <col min="7437" max="7437" width="8" style="16" customWidth="1"/>
    <col min="7438" max="7438" width="8.42578125" style="16" customWidth="1"/>
    <col min="7439" max="7439" width="4.5703125" style="16" customWidth="1"/>
    <col min="7440" max="7440" width="6" style="16" customWidth="1"/>
    <col min="7441" max="7441" width="4.42578125" style="16" customWidth="1"/>
    <col min="7442" max="7442" width="4.85546875" style="16" customWidth="1"/>
    <col min="7443" max="7443" width="4.5703125" style="16" customWidth="1"/>
    <col min="7444" max="7444" width="8" style="16" customWidth="1"/>
    <col min="7445" max="7445" width="9" style="16" customWidth="1"/>
    <col min="7446" max="7446" width="9.140625" style="16" customWidth="1"/>
    <col min="7447" max="7447" width="17" style="16" customWidth="1"/>
    <col min="7448" max="7448" width="14.28515625" style="16" customWidth="1"/>
    <col min="7449" max="7449" width="9.5703125" style="16" customWidth="1"/>
    <col min="7450" max="7450" width="12.7109375" style="16" customWidth="1"/>
    <col min="7451" max="7680" width="9.140625" style="16"/>
    <col min="7681" max="7681" width="4.5703125" style="16" customWidth="1"/>
    <col min="7682" max="7682" width="21.7109375" style="16" customWidth="1"/>
    <col min="7683" max="7683" width="9" style="16" customWidth="1"/>
    <col min="7684" max="7684" width="8.7109375" style="16" customWidth="1"/>
    <col min="7685" max="7685" width="6.140625" style="16" customWidth="1"/>
    <col min="7686" max="7686" width="8.140625" style="16" customWidth="1"/>
    <col min="7687" max="7687" width="6" style="16" customWidth="1"/>
    <col min="7688" max="7688" width="10.85546875" style="16" customWidth="1"/>
    <col min="7689" max="7689" width="4.7109375" style="16" customWidth="1"/>
    <col min="7690" max="7690" width="4.85546875" style="16" customWidth="1"/>
    <col min="7691" max="7691" width="6.42578125" style="16" customWidth="1"/>
    <col min="7692" max="7692" width="9.5703125" style="16" customWidth="1"/>
    <col min="7693" max="7693" width="8" style="16" customWidth="1"/>
    <col min="7694" max="7694" width="8.42578125" style="16" customWidth="1"/>
    <col min="7695" max="7695" width="4.5703125" style="16" customWidth="1"/>
    <col min="7696" max="7696" width="6" style="16" customWidth="1"/>
    <col min="7697" max="7697" width="4.42578125" style="16" customWidth="1"/>
    <col min="7698" max="7698" width="4.85546875" style="16" customWidth="1"/>
    <col min="7699" max="7699" width="4.5703125" style="16" customWidth="1"/>
    <col min="7700" max="7700" width="8" style="16" customWidth="1"/>
    <col min="7701" max="7701" width="9" style="16" customWidth="1"/>
    <col min="7702" max="7702" width="9.140625" style="16" customWidth="1"/>
    <col min="7703" max="7703" width="17" style="16" customWidth="1"/>
    <col min="7704" max="7704" width="14.28515625" style="16" customWidth="1"/>
    <col min="7705" max="7705" width="9.5703125" style="16" customWidth="1"/>
    <col min="7706" max="7706" width="12.7109375" style="16" customWidth="1"/>
    <col min="7707" max="7936" width="9.140625" style="16"/>
    <col min="7937" max="7937" width="4.5703125" style="16" customWidth="1"/>
    <col min="7938" max="7938" width="21.7109375" style="16" customWidth="1"/>
    <col min="7939" max="7939" width="9" style="16" customWidth="1"/>
    <col min="7940" max="7940" width="8.7109375" style="16" customWidth="1"/>
    <col min="7941" max="7941" width="6.140625" style="16" customWidth="1"/>
    <col min="7942" max="7942" width="8.140625" style="16" customWidth="1"/>
    <col min="7943" max="7943" width="6" style="16" customWidth="1"/>
    <col min="7944" max="7944" width="10.85546875" style="16" customWidth="1"/>
    <col min="7945" max="7945" width="4.7109375" style="16" customWidth="1"/>
    <col min="7946" max="7946" width="4.85546875" style="16" customWidth="1"/>
    <col min="7947" max="7947" width="6.42578125" style="16" customWidth="1"/>
    <col min="7948" max="7948" width="9.5703125" style="16" customWidth="1"/>
    <col min="7949" max="7949" width="8" style="16" customWidth="1"/>
    <col min="7950" max="7950" width="8.42578125" style="16" customWidth="1"/>
    <col min="7951" max="7951" width="4.5703125" style="16" customWidth="1"/>
    <col min="7952" max="7952" width="6" style="16" customWidth="1"/>
    <col min="7953" max="7953" width="4.42578125" style="16" customWidth="1"/>
    <col min="7954" max="7954" width="4.85546875" style="16" customWidth="1"/>
    <col min="7955" max="7955" width="4.5703125" style="16" customWidth="1"/>
    <col min="7956" max="7956" width="8" style="16" customWidth="1"/>
    <col min="7957" max="7957" width="9" style="16" customWidth="1"/>
    <col min="7958" max="7958" width="9.140625" style="16" customWidth="1"/>
    <col min="7959" max="7959" width="17" style="16" customWidth="1"/>
    <col min="7960" max="7960" width="14.28515625" style="16" customWidth="1"/>
    <col min="7961" max="7961" width="9.5703125" style="16" customWidth="1"/>
    <col min="7962" max="7962" width="12.7109375" style="16" customWidth="1"/>
    <col min="7963" max="8192" width="9.140625" style="16"/>
    <col min="8193" max="8193" width="4.5703125" style="16" customWidth="1"/>
    <col min="8194" max="8194" width="21.7109375" style="16" customWidth="1"/>
    <col min="8195" max="8195" width="9" style="16" customWidth="1"/>
    <col min="8196" max="8196" width="8.7109375" style="16" customWidth="1"/>
    <col min="8197" max="8197" width="6.140625" style="16" customWidth="1"/>
    <col min="8198" max="8198" width="8.140625" style="16" customWidth="1"/>
    <col min="8199" max="8199" width="6" style="16" customWidth="1"/>
    <col min="8200" max="8200" width="10.85546875" style="16" customWidth="1"/>
    <col min="8201" max="8201" width="4.7109375" style="16" customWidth="1"/>
    <col min="8202" max="8202" width="4.85546875" style="16" customWidth="1"/>
    <col min="8203" max="8203" width="6.42578125" style="16" customWidth="1"/>
    <col min="8204" max="8204" width="9.5703125" style="16" customWidth="1"/>
    <col min="8205" max="8205" width="8" style="16" customWidth="1"/>
    <col min="8206" max="8206" width="8.42578125" style="16" customWidth="1"/>
    <col min="8207" max="8207" width="4.5703125" style="16" customWidth="1"/>
    <col min="8208" max="8208" width="6" style="16" customWidth="1"/>
    <col min="8209" max="8209" width="4.42578125" style="16" customWidth="1"/>
    <col min="8210" max="8210" width="4.85546875" style="16" customWidth="1"/>
    <col min="8211" max="8211" width="4.5703125" style="16" customWidth="1"/>
    <col min="8212" max="8212" width="8" style="16" customWidth="1"/>
    <col min="8213" max="8213" width="9" style="16" customWidth="1"/>
    <col min="8214" max="8214" width="9.140625" style="16" customWidth="1"/>
    <col min="8215" max="8215" width="17" style="16" customWidth="1"/>
    <col min="8216" max="8216" width="14.28515625" style="16" customWidth="1"/>
    <col min="8217" max="8217" width="9.5703125" style="16" customWidth="1"/>
    <col min="8218" max="8218" width="12.7109375" style="16" customWidth="1"/>
    <col min="8219" max="8448" width="9.140625" style="16"/>
    <col min="8449" max="8449" width="4.5703125" style="16" customWidth="1"/>
    <col min="8450" max="8450" width="21.7109375" style="16" customWidth="1"/>
    <col min="8451" max="8451" width="9" style="16" customWidth="1"/>
    <col min="8452" max="8452" width="8.7109375" style="16" customWidth="1"/>
    <col min="8453" max="8453" width="6.140625" style="16" customWidth="1"/>
    <col min="8454" max="8454" width="8.140625" style="16" customWidth="1"/>
    <col min="8455" max="8455" width="6" style="16" customWidth="1"/>
    <col min="8456" max="8456" width="10.85546875" style="16" customWidth="1"/>
    <col min="8457" max="8457" width="4.7109375" style="16" customWidth="1"/>
    <col min="8458" max="8458" width="4.85546875" style="16" customWidth="1"/>
    <col min="8459" max="8459" width="6.42578125" style="16" customWidth="1"/>
    <col min="8460" max="8460" width="9.5703125" style="16" customWidth="1"/>
    <col min="8461" max="8461" width="8" style="16" customWidth="1"/>
    <col min="8462" max="8462" width="8.42578125" style="16" customWidth="1"/>
    <col min="8463" max="8463" width="4.5703125" style="16" customWidth="1"/>
    <col min="8464" max="8464" width="6" style="16" customWidth="1"/>
    <col min="8465" max="8465" width="4.42578125" style="16" customWidth="1"/>
    <col min="8466" max="8466" width="4.85546875" style="16" customWidth="1"/>
    <col min="8467" max="8467" width="4.5703125" style="16" customWidth="1"/>
    <col min="8468" max="8468" width="8" style="16" customWidth="1"/>
    <col min="8469" max="8469" width="9" style="16" customWidth="1"/>
    <col min="8470" max="8470" width="9.140625" style="16" customWidth="1"/>
    <col min="8471" max="8471" width="17" style="16" customWidth="1"/>
    <col min="8472" max="8472" width="14.28515625" style="16" customWidth="1"/>
    <col min="8473" max="8473" width="9.5703125" style="16" customWidth="1"/>
    <col min="8474" max="8474" width="12.7109375" style="16" customWidth="1"/>
    <col min="8475" max="8704" width="9.140625" style="16"/>
    <col min="8705" max="8705" width="4.5703125" style="16" customWidth="1"/>
    <col min="8706" max="8706" width="21.7109375" style="16" customWidth="1"/>
    <col min="8707" max="8707" width="9" style="16" customWidth="1"/>
    <col min="8708" max="8708" width="8.7109375" style="16" customWidth="1"/>
    <col min="8709" max="8709" width="6.140625" style="16" customWidth="1"/>
    <col min="8710" max="8710" width="8.140625" style="16" customWidth="1"/>
    <col min="8711" max="8711" width="6" style="16" customWidth="1"/>
    <col min="8712" max="8712" width="10.85546875" style="16" customWidth="1"/>
    <col min="8713" max="8713" width="4.7109375" style="16" customWidth="1"/>
    <col min="8714" max="8714" width="4.85546875" style="16" customWidth="1"/>
    <col min="8715" max="8715" width="6.42578125" style="16" customWidth="1"/>
    <col min="8716" max="8716" width="9.5703125" style="16" customWidth="1"/>
    <col min="8717" max="8717" width="8" style="16" customWidth="1"/>
    <col min="8718" max="8718" width="8.42578125" style="16" customWidth="1"/>
    <col min="8719" max="8719" width="4.5703125" style="16" customWidth="1"/>
    <col min="8720" max="8720" width="6" style="16" customWidth="1"/>
    <col min="8721" max="8721" width="4.42578125" style="16" customWidth="1"/>
    <col min="8722" max="8722" width="4.85546875" style="16" customWidth="1"/>
    <col min="8723" max="8723" width="4.5703125" style="16" customWidth="1"/>
    <col min="8724" max="8724" width="8" style="16" customWidth="1"/>
    <col min="8725" max="8725" width="9" style="16" customWidth="1"/>
    <col min="8726" max="8726" width="9.140625" style="16" customWidth="1"/>
    <col min="8727" max="8727" width="17" style="16" customWidth="1"/>
    <col min="8728" max="8728" width="14.28515625" style="16" customWidth="1"/>
    <col min="8729" max="8729" width="9.5703125" style="16" customWidth="1"/>
    <col min="8730" max="8730" width="12.7109375" style="16" customWidth="1"/>
    <col min="8731" max="8960" width="9.140625" style="16"/>
    <col min="8961" max="8961" width="4.5703125" style="16" customWidth="1"/>
    <col min="8962" max="8962" width="21.7109375" style="16" customWidth="1"/>
    <col min="8963" max="8963" width="9" style="16" customWidth="1"/>
    <col min="8964" max="8964" width="8.7109375" style="16" customWidth="1"/>
    <col min="8965" max="8965" width="6.140625" style="16" customWidth="1"/>
    <col min="8966" max="8966" width="8.140625" style="16" customWidth="1"/>
    <col min="8967" max="8967" width="6" style="16" customWidth="1"/>
    <col min="8968" max="8968" width="10.85546875" style="16" customWidth="1"/>
    <col min="8969" max="8969" width="4.7109375" style="16" customWidth="1"/>
    <col min="8970" max="8970" width="4.85546875" style="16" customWidth="1"/>
    <col min="8971" max="8971" width="6.42578125" style="16" customWidth="1"/>
    <col min="8972" max="8972" width="9.5703125" style="16" customWidth="1"/>
    <col min="8973" max="8973" width="8" style="16" customWidth="1"/>
    <col min="8974" max="8974" width="8.42578125" style="16" customWidth="1"/>
    <col min="8975" max="8975" width="4.5703125" style="16" customWidth="1"/>
    <col min="8976" max="8976" width="6" style="16" customWidth="1"/>
    <col min="8977" max="8977" width="4.42578125" style="16" customWidth="1"/>
    <col min="8978" max="8978" width="4.85546875" style="16" customWidth="1"/>
    <col min="8979" max="8979" width="4.5703125" style="16" customWidth="1"/>
    <col min="8980" max="8980" width="8" style="16" customWidth="1"/>
    <col min="8981" max="8981" width="9" style="16" customWidth="1"/>
    <col min="8982" max="8982" width="9.140625" style="16" customWidth="1"/>
    <col min="8983" max="8983" width="17" style="16" customWidth="1"/>
    <col min="8984" max="8984" width="14.28515625" style="16" customWidth="1"/>
    <col min="8985" max="8985" width="9.5703125" style="16" customWidth="1"/>
    <col min="8986" max="8986" width="12.7109375" style="16" customWidth="1"/>
    <col min="8987" max="9216" width="9.140625" style="16"/>
    <col min="9217" max="9217" width="4.5703125" style="16" customWidth="1"/>
    <col min="9218" max="9218" width="21.7109375" style="16" customWidth="1"/>
    <col min="9219" max="9219" width="9" style="16" customWidth="1"/>
    <col min="9220" max="9220" width="8.7109375" style="16" customWidth="1"/>
    <col min="9221" max="9221" width="6.140625" style="16" customWidth="1"/>
    <col min="9222" max="9222" width="8.140625" style="16" customWidth="1"/>
    <col min="9223" max="9223" width="6" style="16" customWidth="1"/>
    <col min="9224" max="9224" width="10.85546875" style="16" customWidth="1"/>
    <col min="9225" max="9225" width="4.7109375" style="16" customWidth="1"/>
    <col min="9226" max="9226" width="4.85546875" style="16" customWidth="1"/>
    <col min="9227" max="9227" width="6.42578125" style="16" customWidth="1"/>
    <col min="9228" max="9228" width="9.5703125" style="16" customWidth="1"/>
    <col min="9229" max="9229" width="8" style="16" customWidth="1"/>
    <col min="9230" max="9230" width="8.42578125" style="16" customWidth="1"/>
    <col min="9231" max="9231" width="4.5703125" style="16" customWidth="1"/>
    <col min="9232" max="9232" width="6" style="16" customWidth="1"/>
    <col min="9233" max="9233" width="4.42578125" style="16" customWidth="1"/>
    <col min="9234" max="9234" width="4.85546875" style="16" customWidth="1"/>
    <col min="9235" max="9235" width="4.5703125" style="16" customWidth="1"/>
    <col min="9236" max="9236" width="8" style="16" customWidth="1"/>
    <col min="9237" max="9237" width="9" style="16" customWidth="1"/>
    <col min="9238" max="9238" width="9.140625" style="16" customWidth="1"/>
    <col min="9239" max="9239" width="17" style="16" customWidth="1"/>
    <col min="9240" max="9240" width="14.28515625" style="16" customWidth="1"/>
    <col min="9241" max="9241" width="9.5703125" style="16" customWidth="1"/>
    <col min="9242" max="9242" width="12.7109375" style="16" customWidth="1"/>
    <col min="9243" max="9472" width="9.140625" style="16"/>
    <col min="9473" max="9473" width="4.5703125" style="16" customWidth="1"/>
    <col min="9474" max="9474" width="21.7109375" style="16" customWidth="1"/>
    <col min="9475" max="9475" width="9" style="16" customWidth="1"/>
    <col min="9476" max="9476" width="8.7109375" style="16" customWidth="1"/>
    <col min="9477" max="9477" width="6.140625" style="16" customWidth="1"/>
    <col min="9478" max="9478" width="8.140625" style="16" customWidth="1"/>
    <col min="9479" max="9479" width="6" style="16" customWidth="1"/>
    <col min="9480" max="9480" width="10.85546875" style="16" customWidth="1"/>
    <col min="9481" max="9481" width="4.7109375" style="16" customWidth="1"/>
    <col min="9482" max="9482" width="4.85546875" style="16" customWidth="1"/>
    <col min="9483" max="9483" width="6.42578125" style="16" customWidth="1"/>
    <col min="9484" max="9484" width="9.5703125" style="16" customWidth="1"/>
    <col min="9485" max="9485" width="8" style="16" customWidth="1"/>
    <col min="9486" max="9486" width="8.42578125" style="16" customWidth="1"/>
    <col min="9487" max="9487" width="4.5703125" style="16" customWidth="1"/>
    <col min="9488" max="9488" width="6" style="16" customWidth="1"/>
    <col min="9489" max="9489" width="4.42578125" style="16" customWidth="1"/>
    <col min="9490" max="9490" width="4.85546875" style="16" customWidth="1"/>
    <col min="9491" max="9491" width="4.5703125" style="16" customWidth="1"/>
    <col min="9492" max="9492" width="8" style="16" customWidth="1"/>
    <col min="9493" max="9493" width="9" style="16" customWidth="1"/>
    <col min="9494" max="9494" width="9.140625" style="16" customWidth="1"/>
    <col min="9495" max="9495" width="17" style="16" customWidth="1"/>
    <col min="9496" max="9496" width="14.28515625" style="16" customWidth="1"/>
    <col min="9497" max="9497" width="9.5703125" style="16" customWidth="1"/>
    <col min="9498" max="9498" width="12.7109375" style="16" customWidth="1"/>
    <col min="9499" max="9728" width="9.140625" style="16"/>
    <col min="9729" max="9729" width="4.5703125" style="16" customWidth="1"/>
    <col min="9730" max="9730" width="21.7109375" style="16" customWidth="1"/>
    <col min="9731" max="9731" width="9" style="16" customWidth="1"/>
    <col min="9732" max="9732" width="8.7109375" style="16" customWidth="1"/>
    <col min="9733" max="9733" width="6.140625" style="16" customWidth="1"/>
    <col min="9734" max="9734" width="8.140625" style="16" customWidth="1"/>
    <col min="9735" max="9735" width="6" style="16" customWidth="1"/>
    <col min="9736" max="9736" width="10.85546875" style="16" customWidth="1"/>
    <col min="9737" max="9737" width="4.7109375" style="16" customWidth="1"/>
    <col min="9738" max="9738" width="4.85546875" style="16" customWidth="1"/>
    <col min="9739" max="9739" width="6.42578125" style="16" customWidth="1"/>
    <col min="9740" max="9740" width="9.5703125" style="16" customWidth="1"/>
    <col min="9741" max="9741" width="8" style="16" customWidth="1"/>
    <col min="9742" max="9742" width="8.42578125" style="16" customWidth="1"/>
    <col min="9743" max="9743" width="4.5703125" style="16" customWidth="1"/>
    <col min="9744" max="9744" width="6" style="16" customWidth="1"/>
    <col min="9745" max="9745" width="4.42578125" style="16" customWidth="1"/>
    <col min="9746" max="9746" width="4.85546875" style="16" customWidth="1"/>
    <col min="9747" max="9747" width="4.5703125" style="16" customWidth="1"/>
    <col min="9748" max="9748" width="8" style="16" customWidth="1"/>
    <col min="9749" max="9749" width="9" style="16" customWidth="1"/>
    <col min="9750" max="9750" width="9.140625" style="16" customWidth="1"/>
    <col min="9751" max="9751" width="17" style="16" customWidth="1"/>
    <col min="9752" max="9752" width="14.28515625" style="16" customWidth="1"/>
    <col min="9753" max="9753" width="9.5703125" style="16" customWidth="1"/>
    <col min="9754" max="9754" width="12.7109375" style="16" customWidth="1"/>
    <col min="9755" max="9984" width="9.140625" style="16"/>
    <col min="9985" max="9985" width="4.5703125" style="16" customWidth="1"/>
    <col min="9986" max="9986" width="21.7109375" style="16" customWidth="1"/>
    <col min="9987" max="9987" width="9" style="16" customWidth="1"/>
    <col min="9988" max="9988" width="8.7109375" style="16" customWidth="1"/>
    <col min="9989" max="9989" width="6.140625" style="16" customWidth="1"/>
    <col min="9990" max="9990" width="8.140625" style="16" customWidth="1"/>
    <col min="9991" max="9991" width="6" style="16" customWidth="1"/>
    <col min="9992" max="9992" width="10.85546875" style="16" customWidth="1"/>
    <col min="9993" max="9993" width="4.7109375" style="16" customWidth="1"/>
    <col min="9994" max="9994" width="4.85546875" style="16" customWidth="1"/>
    <col min="9995" max="9995" width="6.42578125" style="16" customWidth="1"/>
    <col min="9996" max="9996" width="9.5703125" style="16" customWidth="1"/>
    <col min="9997" max="9997" width="8" style="16" customWidth="1"/>
    <col min="9998" max="9998" width="8.42578125" style="16" customWidth="1"/>
    <col min="9999" max="9999" width="4.5703125" style="16" customWidth="1"/>
    <col min="10000" max="10000" width="6" style="16" customWidth="1"/>
    <col min="10001" max="10001" width="4.42578125" style="16" customWidth="1"/>
    <col min="10002" max="10002" width="4.85546875" style="16" customWidth="1"/>
    <col min="10003" max="10003" width="4.5703125" style="16" customWidth="1"/>
    <col min="10004" max="10004" width="8" style="16" customWidth="1"/>
    <col min="10005" max="10005" width="9" style="16" customWidth="1"/>
    <col min="10006" max="10006" width="9.140625" style="16" customWidth="1"/>
    <col min="10007" max="10007" width="17" style="16" customWidth="1"/>
    <col min="10008" max="10008" width="14.28515625" style="16" customWidth="1"/>
    <col min="10009" max="10009" width="9.5703125" style="16" customWidth="1"/>
    <col min="10010" max="10010" width="12.7109375" style="16" customWidth="1"/>
    <col min="10011" max="10240" width="9.140625" style="16"/>
    <col min="10241" max="10241" width="4.5703125" style="16" customWidth="1"/>
    <col min="10242" max="10242" width="21.7109375" style="16" customWidth="1"/>
    <col min="10243" max="10243" width="9" style="16" customWidth="1"/>
    <col min="10244" max="10244" width="8.7109375" style="16" customWidth="1"/>
    <col min="10245" max="10245" width="6.140625" style="16" customWidth="1"/>
    <col min="10246" max="10246" width="8.140625" style="16" customWidth="1"/>
    <col min="10247" max="10247" width="6" style="16" customWidth="1"/>
    <col min="10248" max="10248" width="10.85546875" style="16" customWidth="1"/>
    <col min="10249" max="10249" width="4.7109375" style="16" customWidth="1"/>
    <col min="10250" max="10250" width="4.85546875" style="16" customWidth="1"/>
    <col min="10251" max="10251" width="6.42578125" style="16" customWidth="1"/>
    <col min="10252" max="10252" width="9.5703125" style="16" customWidth="1"/>
    <col min="10253" max="10253" width="8" style="16" customWidth="1"/>
    <col min="10254" max="10254" width="8.42578125" style="16" customWidth="1"/>
    <col min="10255" max="10255" width="4.5703125" style="16" customWidth="1"/>
    <col min="10256" max="10256" width="6" style="16" customWidth="1"/>
    <col min="10257" max="10257" width="4.42578125" style="16" customWidth="1"/>
    <col min="10258" max="10258" width="4.85546875" style="16" customWidth="1"/>
    <col min="10259" max="10259" width="4.5703125" style="16" customWidth="1"/>
    <col min="10260" max="10260" width="8" style="16" customWidth="1"/>
    <col min="10261" max="10261" width="9" style="16" customWidth="1"/>
    <col min="10262" max="10262" width="9.140625" style="16" customWidth="1"/>
    <col min="10263" max="10263" width="17" style="16" customWidth="1"/>
    <col min="10264" max="10264" width="14.28515625" style="16" customWidth="1"/>
    <col min="10265" max="10265" width="9.5703125" style="16" customWidth="1"/>
    <col min="10266" max="10266" width="12.7109375" style="16" customWidth="1"/>
    <col min="10267" max="10496" width="9.140625" style="16"/>
    <col min="10497" max="10497" width="4.5703125" style="16" customWidth="1"/>
    <col min="10498" max="10498" width="21.7109375" style="16" customWidth="1"/>
    <col min="10499" max="10499" width="9" style="16" customWidth="1"/>
    <col min="10500" max="10500" width="8.7109375" style="16" customWidth="1"/>
    <col min="10501" max="10501" width="6.140625" style="16" customWidth="1"/>
    <col min="10502" max="10502" width="8.140625" style="16" customWidth="1"/>
    <col min="10503" max="10503" width="6" style="16" customWidth="1"/>
    <col min="10504" max="10504" width="10.85546875" style="16" customWidth="1"/>
    <col min="10505" max="10505" width="4.7109375" style="16" customWidth="1"/>
    <col min="10506" max="10506" width="4.85546875" style="16" customWidth="1"/>
    <col min="10507" max="10507" width="6.42578125" style="16" customWidth="1"/>
    <col min="10508" max="10508" width="9.5703125" style="16" customWidth="1"/>
    <col min="10509" max="10509" width="8" style="16" customWidth="1"/>
    <col min="10510" max="10510" width="8.42578125" style="16" customWidth="1"/>
    <col min="10511" max="10511" width="4.5703125" style="16" customWidth="1"/>
    <col min="10512" max="10512" width="6" style="16" customWidth="1"/>
    <col min="10513" max="10513" width="4.42578125" style="16" customWidth="1"/>
    <col min="10514" max="10514" width="4.85546875" style="16" customWidth="1"/>
    <col min="10515" max="10515" width="4.5703125" style="16" customWidth="1"/>
    <col min="10516" max="10516" width="8" style="16" customWidth="1"/>
    <col min="10517" max="10517" width="9" style="16" customWidth="1"/>
    <col min="10518" max="10518" width="9.140625" style="16" customWidth="1"/>
    <col min="10519" max="10519" width="17" style="16" customWidth="1"/>
    <col min="10520" max="10520" width="14.28515625" style="16" customWidth="1"/>
    <col min="10521" max="10521" width="9.5703125" style="16" customWidth="1"/>
    <col min="10522" max="10522" width="12.7109375" style="16" customWidth="1"/>
    <col min="10523" max="10752" width="9.140625" style="16"/>
    <col min="10753" max="10753" width="4.5703125" style="16" customWidth="1"/>
    <col min="10754" max="10754" width="21.7109375" style="16" customWidth="1"/>
    <col min="10755" max="10755" width="9" style="16" customWidth="1"/>
    <col min="10756" max="10756" width="8.7109375" style="16" customWidth="1"/>
    <col min="10757" max="10757" width="6.140625" style="16" customWidth="1"/>
    <col min="10758" max="10758" width="8.140625" style="16" customWidth="1"/>
    <col min="10759" max="10759" width="6" style="16" customWidth="1"/>
    <col min="10760" max="10760" width="10.85546875" style="16" customWidth="1"/>
    <col min="10761" max="10761" width="4.7109375" style="16" customWidth="1"/>
    <col min="10762" max="10762" width="4.85546875" style="16" customWidth="1"/>
    <col min="10763" max="10763" width="6.42578125" style="16" customWidth="1"/>
    <col min="10764" max="10764" width="9.5703125" style="16" customWidth="1"/>
    <col min="10765" max="10765" width="8" style="16" customWidth="1"/>
    <col min="10766" max="10766" width="8.42578125" style="16" customWidth="1"/>
    <col min="10767" max="10767" width="4.5703125" style="16" customWidth="1"/>
    <col min="10768" max="10768" width="6" style="16" customWidth="1"/>
    <col min="10769" max="10769" width="4.42578125" style="16" customWidth="1"/>
    <col min="10770" max="10770" width="4.85546875" style="16" customWidth="1"/>
    <col min="10771" max="10771" width="4.5703125" style="16" customWidth="1"/>
    <col min="10772" max="10772" width="8" style="16" customWidth="1"/>
    <col min="10773" max="10773" width="9" style="16" customWidth="1"/>
    <col min="10774" max="10774" width="9.140625" style="16" customWidth="1"/>
    <col min="10775" max="10775" width="17" style="16" customWidth="1"/>
    <col min="10776" max="10776" width="14.28515625" style="16" customWidth="1"/>
    <col min="10777" max="10777" width="9.5703125" style="16" customWidth="1"/>
    <col min="10778" max="10778" width="12.7109375" style="16" customWidth="1"/>
    <col min="10779" max="11008" width="9.140625" style="16"/>
    <col min="11009" max="11009" width="4.5703125" style="16" customWidth="1"/>
    <col min="11010" max="11010" width="21.7109375" style="16" customWidth="1"/>
    <col min="11011" max="11011" width="9" style="16" customWidth="1"/>
    <col min="11012" max="11012" width="8.7109375" style="16" customWidth="1"/>
    <col min="11013" max="11013" width="6.140625" style="16" customWidth="1"/>
    <col min="11014" max="11014" width="8.140625" style="16" customWidth="1"/>
    <col min="11015" max="11015" width="6" style="16" customWidth="1"/>
    <col min="11016" max="11016" width="10.85546875" style="16" customWidth="1"/>
    <col min="11017" max="11017" width="4.7109375" style="16" customWidth="1"/>
    <col min="11018" max="11018" width="4.85546875" style="16" customWidth="1"/>
    <col min="11019" max="11019" width="6.42578125" style="16" customWidth="1"/>
    <col min="11020" max="11020" width="9.5703125" style="16" customWidth="1"/>
    <col min="11021" max="11021" width="8" style="16" customWidth="1"/>
    <col min="11022" max="11022" width="8.42578125" style="16" customWidth="1"/>
    <col min="11023" max="11023" width="4.5703125" style="16" customWidth="1"/>
    <col min="11024" max="11024" width="6" style="16" customWidth="1"/>
    <col min="11025" max="11025" width="4.42578125" style="16" customWidth="1"/>
    <col min="11026" max="11026" width="4.85546875" style="16" customWidth="1"/>
    <col min="11027" max="11027" width="4.5703125" style="16" customWidth="1"/>
    <col min="11028" max="11028" width="8" style="16" customWidth="1"/>
    <col min="11029" max="11029" width="9" style="16" customWidth="1"/>
    <col min="11030" max="11030" width="9.140625" style="16" customWidth="1"/>
    <col min="11031" max="11031" width="17" style="16" customWidth="1"/>
    <col min="11032" max="11032" width="14.28515625" style="16" customWidth="1"/>
    <col min="11033" max="11033" width="9.5703125" style="16" customWidth="1"/>
    <col min="11034" max="11034" width="12.7109375" style="16" customWidth="1"/>
    <col min="11035" max="11264" width="9.140625" style="16"/>
    <col min="11265" max="11265" width="4.5703125" style="16" customWidth="1"/>
    <col min="11266" max="11266" width="21.7109375" style="16" customWidth="1"/>
    <col min="11267" max="11267" width="9" style="16" customWidth="1"/>
    <col min="11268" max="11268" width="8.7109375" style="16" customWidth="1"/>
    <col min="11269" max="11269" width="6.140625" style="16" customWidth="1"/>
    <col min="11270" max="11270" width="8.140625" style="16" customWidth="1"/>
    <col min="11271" max="11271" width="6" style="16" customWidth="1"/>
    <col min="11272" max="11272" width="10.85546875" style="16" customWidth="1"/>
    <col min="11273" max="11273" width="4.7109375" style="16" customWidth="1"/>
    <col min="11274" max="11274" width="4.85546875" style="16" customWidth="1"/>
    <col min="11275" max="11275" width="6.42578125" style="16" customWidth="1"/>
    <col min="11276" max="11276" width="9.5703125" style="16" customWidth="1"/>
    <col min="11277" max="11277" width="8" style="16" customWidth="1"/>
    <col min="11278" max="11278" width="8.42578125" style="16" customWidth="1"/>
    <col min="11279" max="11279" width="4.5703125" style="16" customWidth="1"/>
    <col min="11280" max="11280" width="6" style="16" customWidth="1"/>
    <col min="11281" max="11281" width="4.42578125" style="16" customWidth="1"/>
    <col min="11282" max="11282" width="4.85546875" style="16" customWidth="1"/>
    <col min="11283" max="11283" width="4.5703125" style="16" customWidth="1"/>
    <col min="11284" max="11284" width="8" style="16" customWidth="1"/>
    <col min="11285" max="11285" width="9" style="16" customWidth="1"/>
    <col min="11286" max="11286" width="9.140625" style="16" customWidth="1"/>
    <col min="11287" max="11287" width="17" style="16" customWidth="1"/>
    <col min="11288" max="11288" width="14.28515625" style="16" customWidth="1"/>
    <col min="11289" max="11289" width="9.5703125" style="16" customWidth="1"/>
    <col min="11290" max="11290" width="12.7109375" style="16" customWidth="1"/>
    <col min="11291" max="11520" width="9.140625" style="16"/>
    <col min="11521" max="11521" width="4.5703125" style="16" customWidth="1"/>
    <col min="11522" max="11522" width="21.7109375" style="16" customWidth="1"/>
    <col min="11523" max="11523" width="9" style="16" customWidth="1"/>
    <col min="11524" max="11524" width="8.7109375" style="16" customWidth="1"/>
    <col min="11525" max="11525" width="6.140625" style="16" customWidth="1"/>
    <col min="11526" max="11526" width="8.140625" style="16" customWidth="1"/>
    <col min="11527" max="11527" width="6" style="16" customWidth="1"/>
    <col min="11528" max="11528" width="10.85546875" style="16" customWidth="1"/>
    <col min="11529" max="11529" width="4.7109375" style="16" customWidth="1"/>
    <col min="11530" max="11530" width="4.85546875" style="16" customWidth="1"/>
    <col min="11531" max="11531" width="6.42578125" style="16" customWidth="1"/>
    <col min="11532" max="11532" width="9.5703125" style="16" customWidth="1"/>
    <col min="11533" max="11533" width="8" style="16" customWidth="1"/>
    <col min="11534" max="11534" width="8.42578125" style="16" customWidth="1"/>
    <col min="11535" max="11535" width="4.5703125" style="16" customWidth="1"/>
    <col min="11536" max="11536" width="6" style="16" customWidth="1"/>
    <col min="11537" max="11537" width="4.42578125" style="16" customWidth="1"/>
    <col min="11538" max="11538" width="4.85546875" style="16" customWidth="1"/>
    <col min="11539" max="11539" width="4.5703125" style="16" customWidth="1"/>
    <col min="11540" max="11540" width="8" style="16" customWidth="1"/>
    <col min="11541" max="11541" width="9" style="16" customWidth="1"/>
    <col min="11542" max="11542" width="9.140625" style="16" customWidth="1"/>
    <col min="11543" max="11543" width="17" style="16" customWidth="1"/>
    <col min="11544" max="11544" width="14.28515625" style="16" customWidth="1"/>
    <col min="11545" max="11545" width="9.5703125" style="16" customWidth="1"/>
    <col min="11546" max="11546" width="12.7109375" style="16" customWidth="1"/>
    <col min="11547" max="11776" width="9.140625" style="16"/>
    <col min="11777" max="11777" width="4.5703125" style="16" customWidth="1"/>
    <col min="11778" max="11778" width="21.7109375" style="16" customWidth="1"/>
    <col min="11779" max="11779" width="9" style="16" customWidth="1"/>
    <col min="11780" max="11780" width="8.7109375" style="16" customWidth="1"/>
    <col min="11781" max="11781" width="6.140625" style="16" customWidth="1"/>
    <col min="11782" max="11782" width="8.140625" style="16" customWidth="1"/>
    <col min="11783" max="11783" width="6" style="16" customWidth="1"/>
    <col min="11784" max="11784" width="10.85546875" style="16" customWidth="1"/>
    <col min="11785" max="11785" width="4.7109375" style="16" customWidth="1"/>
    <col min="11786" max="11786" width="4.85546875" style="16" customWidth="1"/>
    <col min="11787" max="11787" width="6.42578125" style="16" customWidth="1"/>
    <col min="11788" max="11788" width="9.5703125" style="16" customWidth="1"/>
    <col min="11789" max="11789" width="8" style="16" customWidth="1"/>
    <col min="11790" max="11790" width="8.42578125" style="16" customWidth="1"/>
    <col min="11791" max="11791" width="4.5703125" style="16" customWidth="1"/>
    <col min="11792" max="11792" width="6" style="16" customWidth="1"/>
    <col min="11793" max="11793" width="4.42578125" style="16" customWidth="1"/>
    <col min="11794" max="11794" width="4.85546875" style="16" customWidth="1"/>
    <col min="11795" max="11795" width="4.5703125" style="16" customWidth="1"/>
    <col min="11796" max="11796" width="8" style="16" customWidth="1"/>
    <col min="11797" max="11797" width="9" style="16" customWidth="1"/>
    <col min="11798" max="11798" width="9.140625" style="16" customWidth="1"/>
    <col min="11799" max="11799" width="17" style="16" customWidth="1"/>
    <col min="11800" max="11800" width="14.28515625" style="16" customWidth="1"/>
    <col min="11801" max="11801" width="9.5703125" style="16" customWidth="1"/>
    <col min="11802" max="11802" width="12.7109375" style="16" customWidth="1"/>
    <col min="11803" max="12032" width="9.140625" style="16"/>
    <col min="12033" max="12033" width="4.5703125" style="16" customWidth="1"/>
    <col min="12034" max="12034" width="21.7109375" style="16" customWidth="1"/>
    <col min="12035" max="12035" width="9" style="16" customWidth="1"/>
    <col min="12036" max="12036" width="8.7109375" style="16" customWidth="1"/>
    <col min="12037" max="12037" width="6.140625" style="16" customWidth="1"/>
    <col min="12038" max="12038" width="8.140625" style="16" customWidth="1"/>
    <col min="12039" max="12039" width="6" style="16" customWidth="1"/>
    <col min="12040" max="12040" width="10.85546875" style="16" customWidth="1"/>
    <col min="12041" max="12041" width="4.7109375" style="16" customWidth="1"/>
    <col min="12042" max="12042" width="4.85546875" style="16" customWidth="1"/>
    <col min="12043" max="12043" width="6.42578125" style="16" customWidth="1"/>
    <col min="12044" max="12044" width="9.5703125" style="16" customWidth="1"/>
    <col min="12045" max="12045" width="8" style="16" customWidth="1"/>
    <col min="12046" max="12046" width="8.42578125" style="16" customWidth="1"/>
    <col min="12047" max="12047" width="4.5703125" style="16" customWidth="1"/>
    <col min="12048" max="12048" width="6" style="16" customWidth="1"/>
    <col min="12049" max="12049" width="4.42578125" style="16" customWidth="1"/>
    <col min="12050" max="12050" width="4.85546875" style="16" customWidth="1"/>
    <col min="12051" max="12051" width="4.5703125" style="16" customWidth="1"/>
    <col min="12052" max="12052" width="8" style="16" customWidth="1"/>
    <col min="12053" max="12053" width="9" style="16" customWidth="1"/>
    <col min="12054" max="12054" width="9.140625" style="16" customWidth="1"/>
    <col min="12055" max="12055" width="17" style="16" customWidth="1"/>
    <col min="12056" max="12056" width="14.28515625" style="16" customWidth="1"/>
    <col min="12057" max="12057" width="9.5703125" style="16" customWidth="1"/>
    <col min="12058" max="12058" width="12.7109375" style="16" customWidth="1"/>
    <col min="12059" max="12288" width="9.140625" style="16"/>
    <col min="12289" max="12289" width="4.5703125" style="16" customWidth="1"/>
    <col min="12290" max="12290" width="21.7109375" style="16" customWidth="1"/>
    <col min="12291" max="12291" width="9" style="16" customWidth="1"/>
    <col min="12292" max="12292" width="8.7109375" style="16" customWidth="1"/>
    <col min="12293" max="12293" width="6.140625" style="16" customWidth="1"/>
    <col min="12294" max="12294" width="8.140625" style="16" customWidth="1"/>
    <col min="12295" max="12295" width="6" style="16" customWidth="1"/>
    <col min="12296" max="12296" width="10.85546875" style="16" customWidth="1"/>
    <col min="12297" max="12297" width="4.7109375" style="16" customWidth="1"/>
    <col min="12298" max="12298" width="4.85546875" style="16" customWidth="1"/>
    <col min="12299" max="12299" width="6.42578125" style="16" customWidth="1"/>
    <col min="12300" max="12300" width="9.5703125" style="16" customWidth="1"/>
    <col min="12301" max="12301" width="8" style="16" customWidth="1"/>
    <col min="12302" max="12302" width="8.42578125" style="16" customWidth="1"/>
    <col min="12303" max="12303" width="4.5703125" style="16" customWidth="1"/>
    <col min="12304" max="12304" width="6" style="16" customWidth="1"/>
    <col min="12305" max="12305" width="4.42578125" style="16" customWidth="1"/>
    <col min="12306" max="12306" width="4.85546875" style="16" customWidth="1"/>
    <col min="12307" max="12307" width="4.5703125" style="16" customWidth="1"/>
    <col min="12308" max="12308" width="8" style="16" customWidth="1"/>
    <col min="12309" max="12309" width="9" style="16" customWidth="1"/>
    <col min="12310" max="12310" width="9.140625" style="16" customWidth="1"/>
    <col min="12311" max="12311" width="17" style="16" customWidth="1"/>
    <col min="12312" max="12312" width="14.28515625" style="16" customWidth="1"/>
    <col min="12313" max="12313" width="9.5703125" style="16" customWidth="1"/>
    <col min="12314" max="12314" width="12.7109375" style="16" customWidth="1"/>
    <col min="12315" max="12544" width="9.140625" style="16"/>
    <col min="12545" max="12545" width="4.5703125" style="16" customWidth="1"/>
    <col min="12546" max="12546" width="21.7109375" style="16" customWidth="1"/>
    <col min="12547" max="12547" width="9" style="16" customWidth="1"/>
    <col min="12548" max="12548" width="8.7109375" style="16" customWidth="1"/>
    <col min="12549" max="12549" width="6.140625" style="16" customWidth="1"/>
    <col min="12550" max="12550" width="8.140625" style="16" customWidth="1"/>
    <col min="12551" max="12551" width="6" style="16" customWidth="1"/>
    <col min="12552" max="12552" width="10.85546875" style="16" customWidth="1"/>
    <col min="12553" max="12553" width="4.7109375" style="16" customWidth="1"/>
    <col min="12554" max="12554" width="4.85546875" style="16" customWidth="1"/>
    <col min="12555" max="12555" width="6.42578125" style="16" customWidth="1"/>
    <col min="12556" max="12556" width="9.5703125" style="16" customWidth="1"/>
    <col min="12557" max="12557" width="8" style="16" customWidth="1"/>
    <col min="12558" max="12558" width="8.42578125" style="16" customWidth="1"/>
    <col min="12559" max="12559" width="4.5703125" style="16" customWidth="1"/>
    <col min="12560" max="12560" width="6" style="16" customWidth="1"/>
    <col min="12561" max="12561" width="4.42578125" style="16" customWidth="1"/>
    <col min="12562" max="12562" width="4.85546875" style="16" customWidth="1"/>
    <col min="12563" max="12563" width="4.5703125" style="16" customWidth="1"/>
    <col min="12564" max="12564" width="8" style="16" customWidth="1"/>
    <col min="12565" max="12565" width="9" style="16" customWidth="1"/>
    <col min="12566" max="12566" width="9.140625" style="16" customWidth="1"/>
    <col min="12567" max="12567" width="17" style="16" customWidth="1"/>
    <col min="12568" max="12568" width="14.28515625" style="16" customWidth="1"/>
    <col min="12569" max="12569" width="9.5703125" style="16" customWidth="1"/>
    <col min="12570" max="12570" width="12.7109375" style="16" customWidth="1"/>
    <col min="12571" max="12800" width="9.140625" style="16"/>
    <col min="12801" max="12801" width="4.5703125" style="16" customWidth="1"/>
    <col min="12802" max="12802" width="21.7109375" style="16" customWidth="1"/>
    <col min="12803" max="12803" width="9" style="16" customWidth="1"/>
    <col min="12804" max="12804" width="8.7109375" style="16" customWidth="1"/>
    <col min="12805" max="12805" width="6.140625" style="16" customWidth="1"/>
    <col min="12806" max="12806" width="8.140625" style="16" customWidth="1"/>
    <col min="12807" max="12807" width="6" style="16" customWidth="1"/>
    <col min="12808" max="12808" width="10.85546875" style="16" customWidth="1"/>
    <col min="12809" max="12809" width="4.7109375" style="16" customWidth="1"/>
    <col min="12810" max="12810" width="4.85546875" style="16" customWidth="1"/>
    <col min="12811" max="12811" width="6.42578125" style="16" customWidth="1"/>
    <col min="12812" max="12812" width="9.5703125" style="16" customWidth="1"/>
    <col min="12813" max="12813" width="8" style="16" customWidth="1"/>
    <col min="12814" max="12814" width="8.42578125" style="16" customWidth="1"/>
    <col min="12815" max="12815" width="4.5703125" style="16" customWidth="1"/>
    <col min="12816" max="12816" width="6" style="16" customWidth="1"/>
    <col min="12817" max="12817" width="4.42578125" style="16" customWidth="1"/>
    <col min="12818" max="12818" width="4.85546875" style="16" customWidth="1"/>
    <col min="12819" max="12819" width="4.5703125" style="16" customWidth="1"/>
    <col min="12820" max="12820" width="8" style="16" customWidth="1"/>
    <col min="12821" max="12821" width="9" style="16" customWidth="1"/>
    <col min="12822" max="12822" width="9.140625" style="16" customWidth="1"/>
    <col min="12823" max="12823" width="17" style="16" customWidth="1"/>
    <col min="12824" max="12824" width="14.28515625" style="16" customWidth="1"/>
    <col min="12825" max="12825" width="9.5703125" style="16" customWidth="1"/>
    <col min="12826" max="12826" width="12.7109375" style="16" customWidth="1"/>
    <col min="12827" max="13056" width="9.140625" style="16"/>
    <col min="13057" max="13057" width="4.5703125" style="16" customWidth="1"/>
    <col min="13058" max="13058" width="21.7109375" style="16" customWidth="1"/>
    <col min="13059" max="13059" width="9" style="16" customWidth="1"/>
    <col min="13060" max="13060" width="8.7109375" style="16" customWidth="1"/>
    <col min="13061" max="13061" width="6.140625" style="16" customWidth="1"/>
    <col min="13062" max="13062" width="8.140625" style="16" customWidth="1"/>
    <col min="13063" max="13063" width="6" style="16" customWidth="1"/>
    <col min="13064" max="13064" width="10.85546875" style="16" customWidth="1"/>
    <col min="13065" max="13065" width="4.7109375" style="16" customWidth="1"/>
    <col min="13066" max="13066" width="4.85546875" style="16" customWidth="1"/>
    <col min="13067" max="13067" width="6.42578125" style="16" customWidth="1"/>
    <col min="13068" max="13068" width="9.5703125" style="16" customWidth="1"/>
    <col min="13069" max="13069" width="8" style="16" customWidth="1"/>
    <col min="13070" max="13070" width="8.42578125" style="16" customWidth="1"/>
    <col min="13071" max="13071" width="4.5703125" style="16" customWidth="1"/>
    <col min="13072" max="13072" width="6" style="16" customWidth="1"/>
    <col min="13073" max="13073" width="4.42578125" style="16" customWidth="1"/>
    <col min="13074" max="13074" width="4.85546875" style="16" customWidth="1"/>
    <col min="13075" max="13075" width="4.5703125" style="16" customWidth="1"/>
    <col min="13076" max="13076" width="8" style="16" customWidth="1"/>
    <col min="13077" max="13077" width="9" style="16" customWidth="1"/>
    <col min="13078" max="13078" width="9.140625" style="16" customWidth="1"/>
    <col min="13079" max="13079" width="17" style="16" customWidth="1"/>
    <col min="13080" max="13080" width="14.28515625" style="16" customWidth="1"/>
    <col min="13081" max="13081" width="9.5703125" style="16" customWidth="1"/>
    <col min="13082" max="13082" width="12.7109375" style="16" customWidth="1"/>
    <col min="13083" max="13312" width="9.140625" style="16"/>
    <col min="13313" max="13313" width="4.5703125" style="16" customWidth="1"/>
    <col min="13314" max="13314" width="21.7109375" style="16" customWidth="1"/>
    <col min="13315" max="13315" width="9" style="16" customWidth="1"/>
    <col min="13316" max="13316" width="8.7109375" style="16" customWidth="1"/>
    <col min="13317" max="13317" width="6.140625" style="16" customWidth="1"/>
    <col min="13318" max="13318" width="8.140625" style="16" customWidth="1"/>
    <col min="13319" max="13319" width="6" style="16" customWidth="1"/>
    <col min="13320" max="13320" width="10.85546875" style="16" customWidth="1"/>
    <col min="13321" max="13321" width="4.7109375" style="16" customWidth="1"/>
    <col min="13322" max="13322" width="4.85546875" style="16" customWidth="1"/>
    <col min="13323" max="13323" width="6.42578125" style="16" customWidth="1"/>
    <col min="13324" max="13324" width="9.5703125" style="16" customWidth="1"/>
    <col min="13325" max="13325" width="8" style="16" customWidth="1"/>
    <col min="13326" max="13326" width="8.42578125" style="16" customWidth="1"/>
    <col min="13327" max="13327" width="4.5703125" style="16" customWidth="1"/>
    <col min="13328" max="13328" width="6" style="16" customWidth="1"/>
    <col min="13329" max="13329" width="4.42578125" style="16" customWidth="1"/>
    <col min="13330" max="13330" width="4.85546875" style="16" customWidth="1"/>
    <col min="13331" max="13331" width="4.5703125" style="16" customWidth="1"/>
    <col min="13332" max="13332" width="8" style="16" customWidth="1"/>
    <col min="13333" max="13333" width="9" style="16" customWidth="1"/>
    <col min="13334" max="13334" width="9.140625" style="16" customWidth="1"/>
    <col min="13335" max="13335" width="17" style="16" customWidth="1"/>
    <col min="13336" max="13336" width="14.28515625" style="16" customWidth="1"/>
    <col min="13337" max="13337" width="9.5703125" style="16" customWidth="1"/>
    <col min="13338" max="13338" width="12.7109375" style="16" customWidth="1"/>
    <col min="13339" max="13568" width="9.140625" style="16"/>
    <col min="13569" max="13569" width="4.5703125" style="16" customWidth="1"/>
    <col min="13570" max="13570" width="21.7109375" style="16" customWidth="1"/>
    <col min="13571" max="13571" width="9" style="16" customWidth="1"/>
    <col min="13572" max="13572" width="8.7109375" style="16" customWidth="1"/>
    <col min="13573" max="13573" width="6.140625" style="16" customWidth="1"/>
    <col min="13574" max="13574" width="8.140625" style="16" customWidth="1"/>
    <col min="13575" max="13575" width="6" style="16" customWidth="1"/>
    <col min="13576" max="13576" width="10.85546875" style="16" customWidth="1"/>
    <col min="13577" max="13577" width="4.7109375" style="16" customWidth="1"/>
    <col min="13578" max="13578" width="4.85546875" style="16" customWidth="1"/>
    <col min="13579" max="13579" width="6.42578125" style="16" customWidth="1"/>
    <col min="13580" max="13580" width="9.5703125" style="16" customWidth="1"/>
    <col min="13581" max="13581" width="8" style="16" customWidth="1"/>
    <col min="13582" max="13582" width="8.42578125" style="16" customWidth="1"/>
    <col min="13583" max="13583" width="4.5703125" style="16" customWidth="1"/>
    <col min="13584" max="13584" width="6" style="16" customWidth="1"/>
    <col min="13585" max="13585" width="4.42578125" style="16" customWidth="1"/>
    <col min="13586" max="13586" width="4.85546875" style="16" customWidth="1"/>
    <col min="13587" max="13587" width="4.5703125" style="16" customWidth="1"/>
    <col min="13588" max="13588" width="8" style="16" customWidth="1"/>
    <col min="13589" max="13589" width="9" style="16" customWidth="1"/>
    <col min="13590" max="13590" width="9.140625" style="16" customWidth="1"/>
    <col min="13591" max="13591" width="17" style="16" customWidth="1"/>
    <col min="13592" max="13592" width="14.28515625" style="16" customWidth="1"/>
    <col min="13593" max="13593" width="9.5703125" style="16" customWidth="1"/>
    <col min="13594" max="13594" width="12.7109375" style="16" customWidth="1"/>
    <col min="13595" max="13824" width="9.140625" style="16"/>
    <col min="13825" max="13825" width="4.5703125" style="16" customWidth="1"/>
    <col min="13826" max="13826" width="21.7109375" style="16" customWidth="1"/>
    <col min="13827" max="13827" width="9" style="16" customWidth="1"/>
    <col min="13828" max="13828" width="8.7109375" style="16" customWidth="1"/>
    <col min="13829" max="13829" width="6.140625" style="16" customWidth="1"/>
    <col min="13830" max="13830" width="8.140625" style="16" customWidth="1"/>
    <col min="13831" max="13831" width="6" style="16" customWidth="1"/>
    <col min="13832" max="13832" width="10.85546875" style="16" customWidth="1"/>
    <col min="13833" max="13833" width="4.7109375" style="16" customWidth="1"/>
    <col min="13834" max="13834" width="4.85546875" style="16" customWidth="1"/>
    <col min="13835" max="13835" width="6.42578125" style="16" customWidth="1"/>
    <col min="13836" max="13836" width="9.5703125" style="16" customWidth="1"/>
    <col min="13837" max="13837" width="8" style="16" customWidth="1"/>
    <col min="13838" max="13838" width="8.42578125" style="16" customWidth="1"/>
    <col min="13839" max="13839" width="4.5703125" style="16" customWidth="1"/>
    <col min="13840" max="13840" width="6" style="16" customWidth="1"/>
    <col min="13841" max="13841" width="4.42578125" style="16" customWidth="1"/>
    <col min="13842" max="13842" width="4.85546875" style="16" customWidth="1"/>
    <col min="13843" max="13843" width="4.5703125" style="16" customWidth="1"/>
    <col min="13844" max="13844" width="8" style="16" customWidth="1"/>
    <col min="13845" max="13845" width="9" style="16" customWidth="1"/>
    <col min="13846" max="13846" width="9.140625" style="16" customWidth="1"/>
    <col min="13847" max="13847" width="17" style="16" customWidth="1"/>
    <col min="13848" max="13848" width="14.28515625" style="16" customWidth="1"/>
    <col min="13849" max="13849" width="9.5703125" style="16" customWidth="1"/>
    <col min="13850" max="13850" width="12.7109375" style="16" customWidth="1"/>
    <col min="13851" max="14080" width="9.140625" style="16"/>
    <col min="14081" max="14081" width="4.5703125" style="16" customWidth="1"/>
    <col min="14082" max="14082" width="21.7109375" style="16" customWidth="1"/>
    <col min="14083" max="14083" width="9" style="16" customWidth="1"/>
    <col min="14084" max="14084" width="8.7109375" style="16" customWidth="1"/>
    <col min="14085" max="14085" width="6.140625" style="16" customWidth="1"/>
    <col min="14086" max="14086" width="8.140625" style="16" customWidth="1"/>
    <col min="14087" max="14087" width="6" style="16" customWidth="1"/>
    <col min="14088" max="14088" width="10.85546875" style="16" customWidth="1"/>
    <col min="14089" max="14089" width="4.7109375" style="16" customWidth="1"/>
    <col min="14090" max="14090" width="4.85546875" style="16" customWidth="1"/>
    <col min="14091" max="14091" width="6.42578125" style="16" customWidth="1"/>
    <col min="14092" max="14092" width="9.5703125" style="16" customWidth="1"/>
    <col min="14093" max="14093" width="8" style="16" customWidth="1"/>
    <col min="14094" max="14094" width="8.42578125" style="16" customWidth="1"/>
    <col min="14095" max="14095" width="4.5703125" style="16" customWidth="1"/>
    <col min="14096" max="14096" width="6" style="16" customWidth="1"/>
    <col min="14097" max="14097" width="4.42578125" style="16" customWidth="1"/>
    <col min="14098" max="14098" width="4.85546875" style="16" customWidth="1"/>
    <col min="14099" max="14099" width="4.5703125" style="16" customWidth="1"/>
    <col min="14100" max="14100" width="8" style="16" customWidth="1"/>
    <col min="14101" max="14101" width="9" style="16" customWidth="1"/>
    <col min="14102" max="14102" width="9.140625" style="16" customWidth="1"/>
    <col min="14103" max="14103" width="17" style="16" customWidth="1"/>
    <col min="14104" max="14104" width="14.28515625" style="16" customWidth="1"/>
    <col min="14105" max="14105" width="9.5703125" style="16" customWidth="1"/>
    <col min="14106" max="14106" width="12.7109375" style="16" customWidth="1"/>
    <col min="14107" max="14336" width="9.140625" style="16"/>
    <col min="14337" max="14337" width="4.5703125" style="16" customWidth="1"/>
    <col min="14338" max="14338" width="21.7109375" style="16" customWidth="1"/>
    <col min="14339" max="14339" width="9" style="16" customWidth="1"/>
    <col min="14340" max="14340" width="8.7109375" style="16" customWidth="1"/>
    <col min="14341" max="14341" width="6.140625" style="16" customWidth="1"/>
    <col min="14342" max="14342" width="8.140625" style="16" customWidth="1"/>
    <col min="14343" max="14343" width="6" style="16" customWidth="1"/>
    <col min="14344" max="14344" width="10.85546875" style="16" customWidth="1"/>
    <col min="14345" max="14345" width="4.7109375" style="16" customWidth="1"/>
    <col min="14346" max="14346" width="4.85546875" style="16" customWidth="1"/>
    <col min="14347" max="14347" width="6.42578125" style="16" customWidth="1"/>
    <col min="14348" max="14348" width="9.5703125" style="16" customWidth="1"/>
    <col min="14349" max="14349" width="8" style="16" customWidth="1"/>
    <col min="14350" max="14350" width="8.42578125" style="16" customWidth="1"/>
    <col min="14351" max="14351" width="4.5703125" style="16" customWidth="1"/>
    <col min="14352" max="14352" width="6" style="16" customWidth="1"/>
    <col min="14353" max="14353" width="4.42578125" style="16" customWidth="1"/>
    <col min="14354" max="14354" width="4.85546875" style="16" customWidth="1"/>
    <col min="14355" max="14355" width="4.5703125" style="16" customWidth="1"/>
    <col min="14356" max="14356" width="8" style="16" customWidth="1"/>
    <col min="14357" max="14357" width="9" style="16" customWidth="1"/>
    <col min="14358" max="14358" width="9.140625" style="16" customWidth="1"/>
    <col min="14359" max="14359" width="17" style="16" customWidth="1"/>
    <col min="14360" max="14360" width="14.28515625" style="16" customWidth="1"/>
    <col min="14361" max="14361" width="9.5703125" style="16" customWidth="1"/>
    <col min="14362" max="14362" width="12.7109375" style="16" customWidth="1"/>
    <col min="14363" max="14592" width="9.140625" style="16"/>
    <col min="14593" max="14593" width="4.5703125" style="16" customWidth="1"/>
    <col min="14594" max="14594" width="21.7109375" style="16" customWidth="1"/>
    <col min="14595" max="14595" width="9" style="16" customWidth="1"/>
    <col min="14596" max="14596" width="8.7109375" style="16" customWidth="1"/>
    <col min="14597" max="14597" width="6.140625" style="16" customWidth="1"/>
    <col min="14598" max="14598" width="8.140625" style="16" customWidth="1"/>
    <col min="14599" max="14599" width="6" style="16" customWidth="1"/>
    <col min="14600" max="14600" width="10.85546875" style="16" customWidth="1"/>
    <col min="14601" max="14601" width="4.7109375" style="16" customWidth="1"/>
    <col min="14602" max="14602" width="4.85546875" style="16" customWidth="1"/>
    <col min="14603" max="14603" width="6.42578125" style="16" customWidth="1"/>
    <col min="14604" max="14604" width="9.5703125" style="16" customWidth="1"/>
    <col min="14605" max="14605" width="8" style="16" customWidth="1"/>
    <col min="14606" max="14606" width="8.42578125" style="16" customWidth="1"/>
    <col min="14607" max="14607" width="4.5703125" style="16" customWidth="1"/>
    <col min="14608" max="14608" width="6" style="16" customWidth="1"/>
    <col min="14609" max="14609" width="4.42578125" style="16" customWidth="1"/>
    <col min="14610" max="14610" width="4.85546875" style="16" customWidth="1"/>
    <col min="14611" max="14611" width="4.5703125" style="16" customWidth="1"/>
    <col min="14612" max="14612" width="8" style="16" customWidth="1"/>
    <col min="14613" max="14613" width="9" style="16" customWidth="1"/>
    <col min="14614" max="14614" width="9.140625" style="16" customWidth="1"/>
    <col min="14615" max="14615" width="17" style="16" customWidth="1"/>
    <col min="14616" max="14616" width="14.28515625" style="16" customWidth="1"/>
    <col min="14617" max="14617" width="9.5703125" style="16" customWidth="1"/>
    <col min="14618" max="14618" width="12.7109375" style="16" customWidth="1"/>
    <col min="14619" max="14848" width="9.140625" style="16"/>
    <col min="14849" max="14849" width="4.5703125" style="16" customWidth="1"/>
    <col min="14850" max="14850" width="21.7109375" style="16" customWidth="1"/>
    <col min="14851" max="14851" width="9" style="16" customWidth="1"/>
    <col min="14852" max="14852" width="8.7109375" style="16" customWidth="1"/>
    <col min="14853" max="14853" width="6.140625" style="16" customWidth="1"/>
    <col min="14854" max="14854" width="8.140625" style="16" customWidth="1"/>
    <col min="14855" max="14855" width="6" style="16" customWidth="1"/>
    <col min="14856" max="14856" width="10.85546875" style="16" customWidth="1"/>
    <col min="14857" max="14857" width="4.7109375" style="16" customWidth="1"/>
    <col min="14858" max="14858" width="4.85546875" style="16" customWidth="1"/>
    <col min="14859" max="14859" width="6.42578125" style="16" customWidth="1"/>
    <col min="14860" max="14860" width="9.5703125" style="16" customWidth="1"/>
    <col min="14861" max="14861" width="8" style="16" customWidth="1"/>
    <col min="14862" max="14862" width="8.42578125" style="16" customWidth="1"/>
    <col min="14863" max="14863" width="4.5703125" style="16" customWidth="1"/>
    <col min="14864" max="14864" width="6" style="16" customWidth="1"/>
    <col min="14865" max="14865" width="4.42578125" style="16" customWidth="1"/>
    <col min="14866" max="14866" width="4.85546875" style="16" customWidth="1"/>
    <col min="14867" max="14867" width="4.5703125" style="16" customWidth="1"/>
    <col min="14868" max="14868" width="8" style="16" customWidth="1"/>
    <col min="14869" max="14869" width="9" style="16" customWidth="1"/>
    <col min="14870" max="14870" width="9.140625" style="16" customWidth="1"/>
    <col min="14871" max="14871" width="17" style="16" customWidth="1"/>
    <col min="14872" max="14872" width="14.28515625" style="16" customWidth="1"/>
    <col min="14873" max="14873" width="9.5703125" style="16" customWidth="1"/>
    <col min="14874" max="14874" width="12.7109375" style="16" customWidth="1"/>
    <col min="14875" max="15104" width="9.140625" style="16"/>
    <col min="15105" max="15105" width="4.5703125" style="16" customWidth="1"/>
    <col min="15106" max="15106" width="21.7109375" style="16" customWidth="1"/>
    <col min="15107" max="15107" width="9" style="16" customWidth="1"/>
    <col min="15108" max="15108" width="8.7109375" style="16" customWidth="1"/>
    <col min="15109" max="15109" width="6.140625" style="16" customWidth="1"/>
    <col min="15110" max="15110" width="8.140625" style="16" customWidth="1"/>
    <col min="15111" max="15111" width="6" style="16" customWidth="1"/>
    <col min="15112" max="15112" width="10.85546875" style="16" customWidth="1"/>
    <col min="15113" max="15113" width="4.7109375" style="16" customWidth="1"/>
    <col min="15114" max="15114" width="4.85546875" style="16" customWidth="1"/>
    <col min="15115" max="15115" width="6.42578125" style="16" customWidth="1"/>
    <col min="15116" max="15116" width="9.5703125" style="16" customWidth="1"/>
    <col min="15117" max="15117" width="8" style="16" customWidth="1"/>
    <col min="15118" max="15118" width="8.42578125" style="16" customWidth="1"/>
    <col min="15119" max="15119" width="4.5703125" style="16" customWidth="1"/>
    <col min="15120" max="15120" width="6" style="16" customWidth="1"/>
    <col min="15121" max="15121" width="4.42578125" style="16" customWidth="1"/>
    <col min="15122" max="15122" width="4.85546875" style="16" customWidth="1"/>
    <col min="15123" max="15123" width="4.5703125" style="16" customWidth="1"/>
    <col min="15124" max="15124" width="8" style="16" customWidth="1"/>
    <col min="15125" max="15125" width="9" style="16" customWidth="1"/>
    <col min="15126" max="15126" width="9.140625" style="16" customWidth="1"/>
    <col min="15127" max="15127" width="17" style="16" customWidth="1"/>
    <col min="15128" max="15128" width="14.28515625" style="16" customWidth="1"/>
    <col min="15129" max="15129" width="9.5703125" style="16" customWidth="1"/>
    <col min="15130" max="15130" width="12.7109375" style="16" customWidth="1"/>
    <col min="15131" max="15360" width="9.140625" style="16"/>
    <col min="15361" max="15361" width="4.5703125" style="16" customWidth="1"/>
    <col min="15362" max="15362" width="21.7109375" style="16" customWidth="1"/>
    <col min="15363" max="15363" width="9" style="16" customWidth="1"/>
    <col min="15364" max="15364" width="8.7109375" style="16" customWidth="1"/>
    <col min="15365" max="15365" width="6.140625" style="16" customWidth="1"/>
    <col min="15366" max="15366" width="8.140625" style="16" customWidth="1"/>
    <col min="15367" max="15367" width="6" style="16" customWidth="1"/>
    <col min="15368" max="15368" width="10.85546875" style="16" customWidth="1"/>
    <col min="15369" max="15369" width="4.7109375" style="16" customWidth="1"/>
    <col min="15370" max="15370" width="4.85546875" style="16" customWidth="1"/>
    <col min="15371" max="15371" width="6.42578125" style="16" customWidth="1"/>
    <col min="15372" max="15372" width="9.5703125" style="16" customWidth="1"/>
    <col min="15373" max="15373" width="8" style="16" customWidth="1"/>
    <col min="15374" max="15374" width="8.42578125" style="16" customWidth="1"/>
    <col min="15375" max="15375" width="4.5703125" style="16" customWidth="1"/>
    <col min="15376" max="15376" width="6" style="16" customWidth="1"/>
    <col min="15377" max="15377" width="4.42578125" style="16" customWidth="1"/>
    <col min="15378" max="15378" width="4.85546875" style="16" customWidth="1"/>
    <col min="15379" max="15379" width="4.5703125" style="16" customWidth="1"/>
    <col min="15380" max="15380" width="8" style="16" customWidth="1"/>
    <col min="15381" max="15381" width="9" style="16" customWidth="1"/>
    <col min="15382" max="15382" width="9.140625" style="16" customWidth="1"/>
    <col min="15383" max="15383" width="17" style="16" customWidth="1"/>
    <col min="15384" max="15384" width="14.28515625" style="16" customWidth="1"/>
    <col min="15385" max="15385" width="9.5703125" style="16" customWidth="1"/>
    <col min="15386" max="15386" width="12.7109375" style="16" customWidth="1"/>
    <col min="15387" max="15616" width="9.140625" style="16"/>
    <col min="15617" max="15617" width="4.5703125" style="16" customWidth="1"/>
    <col min="15618" max="15618" width="21.7109375" style="16" customWidth="1"/>
    <col min="15619" max="15619" width="9" style="16" customWidth="1"/>
    <col min="15620" max="15620" width="8.7109375" style="16" customWidth="1"/>
    <col min="15621" max="15621" width="6.140625" style="16" customWidth="1"/>
    <col min="15622" max="15622" width="8.140625" style="16" customWidth="1"/>
    <col min="15623" max="15623" width="6" style="16" customWidth="1"/>
    <col min="15624" max="15624" width="10.85546875" style="16" customWidth="1"/>
    <col min="15625" max="15625" width="4.7109375" style="16" customWidth="1"/>
    <col min="15626" max="15626" width="4.85546875" style="16" customWidth="1"/>
    <col min="15627" max="15627" width="6.42578125" style="16" customWidth="1"/>
    <col min="15628" max="15628" width="9.5703125" style="16" customWidth="1"/>
    <col min="15629" max="15629" width="8" style="16" customWidth="1"/>
    <col min="15630" max="15630" width="8.42578125" style="16" customWidth="1"/>
    <col min="15631" max="15631" width="4.5703125" style="16" customWidth="1"/>
    <col min="15632" max="15632" width="6" style="16" customWidth="1"/>
    <col min="15633" max="15633" width="4.42578125" style="16" customWidth="1"/>
    <col min="15634" max="15634" width="4.85546875" style="16" customWidth="1"/>
    <col min="15635" max="15635" width="4.5703125" style="16" customWidth="1"/>
    <col min="15636" max="15636" width="8" style="16" customWidth="1"/>
    <col min="15637" max="15637" width="9" style="16" customWidth="1"/>
    <col min="15638" max="15638" width="9.140625" style="16" customWidth="1"/>
    <col min="15639" max="15639" width="17" style="16" customWidth="1"/>
    <col min="15640" max="15640" width="14.28515625" style="16" customWidth="1"/>
    <col min="15641" max="15641" width="9.5703125" style="16" customWidth="1"/>
    <col min="15642" max="15642" width="12.7109375" style="16" customWidth="1"/>
    <col min="15643" max="15872" width="9.140625" style="16"/>
    <col min="15873" max="15873" width="4.5703125" style="16" customWidth="1"/>
    <col min="15874" max="15874" width="21.7109375" style="16" customWidth="1"/>
    <col min="15875" max="15875" width="9" style="16" customWidth="1"/>
    <col min="15876" max="15876" width="8.7109375" style="16" customWidth="1"/>
    <col min="15877" max="15877" width="6.140625" style="16" customWidth="1"/>
    <col min="15878" max="15878" width="8.140625" style="16" customWidth="1"/>
    <col min="15879" max="15879" width="6" style="16" customWidth="1"/>
    <col min="15880" max="15880" width="10.85546875" style="16" customWidth="1"/>
    <col min="15881" max="15881" width="4.7109375" style="16" customWidth="1"/>
    <col min="15882" max="15882" width="4.85546875" style="16" customWidth="1"/>
    <col min="15883" max="15883" width="6.42578125" style="16" customWidth="1"/>
    <col min="15884" max="15884" width="9.5703125" style="16" customWidth="1"/>
    <col min="15885" max="15885" width="8" style="16" customWidth="1"/>
    <col min="15886" max="15886" width="8.42578125" style="16" customWidth="1"/>
    <col min="15887" max="15887" width="4.5703125" style="16" customWidth="1"/>
    <col min="15888" max="15888" width="6" style="16" customWidth="1"/>
    <col min="15889" max="15889" width="4.42578125" style="16" customWidth="1"/>
    <col min="15890" max="15890" width="4.85546875" style="16" customWidth="1"/>
    <col min="15891" max="15891" width="4.5703125" style="16" customWidth="1"/>
    <col min="15892" max="15892" width="8" style="16" customWidth="1"/>
    <col min="15893" max="15893" width="9" style="16" customWidth="1"/>
    <col min="15894" max="15894" width="9.140625" style="16" customWidth="1"/>
    <col min="15895" max="15895" width="17" style="16" customWidth="1"/>
    <col min="15896" max="15896" width="14.28515625" style="16" customWidth="1"/>
    <col min="15897" max="15897" width="9.5703125" style="16" customWidth="1"/>
    <col min="15898" max="15898" width="12.7109375" style="16" customWidth="1"/>
    <col min="15899" max="16128" width="9.140625" style="16"/>
    <col min="16129" max="16129" width="4.5703125" style="16" customWidth="1"/>
    <col min="16130" max="16130" width="21.7109375" style="16" customWidth="1"/>
    <col min="16131" max="16131" width="9" style="16" customWidth="1"/>
    <col min="16132" max="16132" width="8.7109375" style="16" customWidth="1"/>
    <col min="16133" max="16133" width="6.140625" style="16" customWidth="1"/>
    <col min="16134" max="16134" width="8.140625" style="16" customWidth="1"/>
    <col min="16135" max="16135" width="6" style="16" customWidth="1"/>
    <col min="16136" max="16136" width="10.85546875" style="16" customWidth="1"/>
    <col min="16137" max="16137" width="4.7109375" style="16" customWidth="1"/>
    <col min="16138" max="16138" width="4.85546875" style="16" customWidth="1"/>
    <col min="16139" max="16139" width="6.42578125" style="16" customWidth="1"/>
    <col min="16140" max="16140" width="9.5703125" style="16" customWidth="1"/>
    <col min="16141" max="16141" width="8" style="16" customWidth="1"/>
    <col min="16142" max="16142" width="8.42578125" style="16" customWidth="1"/>
    <col min="16143" max="16143" width="4.5703125" style="16" customWidth="1"/>
    <col min="16144" max="16144" width="6" style="16" customWidth="1"/>
    <col min="16145" max="16145" width="4.42578125" style="16" customWidth="1"/>
    <col min="16146" max="16146" width="4.85546875" style="16" customWidth="1"/>
    <col min="16147" max="16147" width="4.5703125" style="16" customWidth="1"/>
    <col min="16148" max="16148" width="8" style="16" customWidth="1"/>
    <col min="16149" max="16149" width="9" style="16" customWidth="1"/>
    <col min="16150" max="16150" width="9.140625" style="16" customWidth="1"/>
    <col min="16151" max="16151" width="17" style="16" customWidth="1"/>
    <col min="16152" max="16152" width="14.28515625" style="16" customWidth="1"/>
    <col min="16153" max="16153" width="9.5703125" style="16" customWidth="1"/>
    <col min="16154" max="16154" width="12.7109375" style="16" customWidth="1"/>
    <col min="16155" max="16384" width="9.140625" style="16"/>
  </cols>
  <sheetData>
    <row r="1" spans="1:31" ht="27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93" t="s">
        <v>58</v>
      </c>
      <c r="N1" s="93"/>
      <c r="O1" s="93"/>
      <c r="P1" s="93"/>
      <c r="Q1" s="93"/>
      <c r="R1" s="93"/>
      <c r="S1" s="93"/>
      <c r="T1" s="7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</row>
    <row r="2" spans="1:31" ht="27" customHeight="1" x14ac:dyDescent="0.25">
      <c r="A2" s="100" t="s">
        <v>1</v>
      </c>
      <c r="B2" s="101"/>
      <c r="C2" s="101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9"/>
      <c r="Q2" s="78"/>
      <c r="R2" s="8"/>
      <c r="S2" s="8"/>
      <c r="T2" s="8"/>
      <c r="U2" s="9"/>
      <c r="V2" s="9"/>
      <c r="W2" s="9"/>
      <c r="X2" s="9"/>
      <c r="Y2" s="9"/>
      <c r="Z2" s="9"/>
      <c r="AA2" s="9"/>
      <c r="AB2" s="9"/>
      <c r="AC2" s="9"/>
      <c r="AD2" s="9"/>
      <c r="AE2" s="20"/>
    </row>
    <row r="3" spans="1:31" ht="27" customHeight="1" x14ac:dyDescent="0.25">
      <c r="A3" s="21"/>
      <c r="B3" s="22"/>
      <c r="C3" s="22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89" t="s">
        <v>57</v>
      </c>
      <c r="P3" s="90"/>
      <c r="Q3" s="91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20"/>
    </row>
    <row r="4" spans="1:31" ht="27" customHeight="1" thickBot="1" x14ac:dyDescent="0.3">
      <c r="A4" s="23"/>
      <c r="B4" s="24"/>
      <c r="C4" s="24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75"/>
      <c r="R4" s="75"/>
      <c r="S4" s="75"/>
      <c r="T4" s="75"/>
      <c r="U4" s="19"/>
      <c r="V4" s="19"/>
      <c r="W4" s="19"/>
      <c r="X4" s="19"/>
      <c r="Y4" s="19"/>
      <c r="Z4" s="19"/>
      <c r="AA4" s="19"/>
      <c r="AB4" s="19"/>
      <c r="AC4" s="65"/>
      <c r="AD4" s="65"/>
      <c r="AE4" s="25"/>
    </row>
    <row r="5" spans="1:31" ht="27" customHeight="1" x14ac:dyDescent="0.25">
      <c r="A5" s="23"/>
      <c r="B5" s="24"/>
      <c r="C5" s="24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9"/>
      <c r="R5" s="9"/>
      <c r="S5" s="9"/>
      <c r="T5" s="9"/>
      <c r="U5" s="9"/>
      <c r="V5" s="9"/>
      <c r="W5" s="9"/>
      <c r="X5" s="97" t="s">
        <v>78</v>
      </c>
      <c r="Y5" s="98"/>
      <c r="Z5" s="98"/>
      <c r="AA5" s="98"/>
      <c r="AB5" s="99"/>
      <c r="AC5" s="67"/>
      <c r="AD5" s="19"/>
      <c r="AE5" s="25"/>
    </row>
    <row r="6" spans="1:31" ht="27" customHeight="1" x14ac:dyDescent="0.25">
      <c r="A6" s="23"/>
      <c r="B6" s="24"/>
      <c r="C6" s="24"/>
      <c r="D6" s="19"/>
      <c r="E6" s="19"/>
      <c r="F6" s="19"/>
      <c r="G6" s="19"/>
      <c r="H6" s="19"/>
      <c r="I6" s="19"/>
      <c r="J6" s="19"/>
      <c r="K6" s="19"/>
      <c r="L6" s="19"/>
      <c r="M6" s="26"/>
      <c r="N6" s="59"/>
      <c r="O6" s="59"/>
      <c r="P6" s="59"/>
      <c r="Q6" s="26"/>
      <c r="R6" s="26"/>
      <c r="S6" s="26"/>
      <c r="T6" s="26"/>
      <c r="U6" s="26"/>
      <c r="V6" s="19"/>
      <c r="W6" s="19"/>
      <c r="X6" s="108" t="s">
        <v>2</v>
      </c>
      <c r="Y6" s="109"/>
      <c r="Z6" s="78" t="s">
        <v>3</v>
      </c>
      <c r="AA6" s="78" t="s">
        <v>56</v>
      </c>
      <c r="AB6" s="62" t="s">
        <v>4</v>
      </c>
      <c r="AC6" s="69"/>
      <c r="AD6" s="19"/>
      <c r="AE6" s="25"/>
    </row>
    <row r="7" spans="1:31" ht="27" customHeight="1" thickBot="1" x14ac:dyDescent="0.3">
      <c r="A7" s="17"/>
      <c r="B7" s="18"/>
      <c r="C7" s="1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8"/>
      <c r="R7" s="8"/>
      <c r="S7" s="8"/>
      <c r="T7" s="8"/>
      <c r="U7" s="9"/>
      <c r="V7" s="9"/>
      <c r="W7" s="9"/>
      <c r="X7" s="106">
        <v>22744</v>
      </c>
      <c r="Y7" s="107"/>
      <c r="Z7" s="81">
        <v>20903</v>
      </c>
      <c r="AA7" s="81">
        <v>18993</v>
      </c>
      <c r="AB7" s="63">
        <v>17234</v>
      </c>
      <c r="AC7" s="69"/>
      <c r="AD7" s="9"/>
      <c r="AE7" s="20"/>
    </row>
    <row r="8" spans="1:31" ht="27" customHeight="1" x14ac:dyDescent="0.25">
      <c r="A8" s="17"/>
      <c r="B8" s="18"/>
      <c r="C8" s="1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8"/>
      <c r="R8" s="8"/>
      <c r="S8" s="8"/>
      <c r="T8" s="8"/>
      <c r="U8" s="9"/>
      <c r="V8" s="9"/>
      <c r="W8" s="9"/>
      <c r="X8" s="9"/>
      <c r="Y8" s="9"/>
      <c r="Z8" s="9"/>
      <c r="AA8" s="9"/>
      <c r="AB8" s="9"/>
      <c r="AC8" s="66"/>
      <c r="AD8" s="66"/>
      <c r="AE8" s="20"/>
    </row>
    <row r="9" spans="1:31" ht="27" customHeight="1" x14ac:dyDescent="0.25">
      <c r="A9" s="17"/>
      <c r="B9" s="18"/>
      <c r="C9" s="1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8"/>
      <c r="R9" s="8"/>
      <c r="S9" s="8"/>
      <c r="T9" s="8"/>
      <c r="U9" s="9"/>
      <c r="V9" s="9"/>
      <c r="W9" s="9"/>
      <c r="X9" s="9"/>
      <c r="Y9" s="9"/>
      <c r="Z9" s="9"/>
      <c r="AA9" s="9"/>
      <c r="AB9" s="9"/>
      <c r="AC9" s="9"/>
      <c r="AD9" s="9"/>
      <c r="AE9" s="20"/>
    </row>
    <row r="10" spans="1:31" ht="27" customHeight="1" x14ac:dyDescent="0.25">
      <c r="A10" s="27" t="s">
        <v>5</v>
      </c>
      <c r="B10" s="2"/>
      <c r="C10" s="2"/>
      <c r="D10" s="28"/>
      <c r="E10" s="28"/>
      <c r="F10" s="28"/>
      <c r="G10" s="29"/>
      <c r="H10" s="30"/>
      <c r="I10" s="1" t="s">
        <v>41</v>
      </c>
      <c r="J10" s="26"/>
      <c r="K10" s="26"/>
      <c r="L10" s="26"/>
      <c r="M10" s="26"/>
      <c r="N10" s="74"/>
      <c r="O10" s="74"/>
      <c r="P10" s="74"/>
      <c r="Q10" s="30" t="s">
        <v>6</v>
      </c>
      <c r="R10" s="8"/>
      <c r="S10" s="2" t="s">
        <v>43</v>
      </c>
      <c r="T10" s="8"/>
      <c r="U10" s="9"/>
      <c r="V10" s="9"/>
      <c r="W10" s="31"/>
      <c r="X10" s="9"/>
      <c r="Y10" s="32"/>
      <c r="Z10" s="33"/>
      <c r="AA10" s="74" t="s">
        <v>44</v>
      </c>
      <c r="AB10" s="74"/>
      <c r="AC10" s="34"/>
      <c r="AD10" s="35"/>
      <c r="AE10" s="20"/>
    </row>
    <row r="11" spans="1:31" ht="27" customHeight="1" x14ac:dyDescent="0.25">
      <c r="A11" s="36"/>
      <c r="B11" s="37"/>
      <c r="C11" s="37"/>
      <c r="D11" s="38"/>
      <c r="E11" s="38"/>
      <c r="F11" s="38"/>
      <c r="G11" s="38"/>
      <c r="H11" s="39"/>
      <c r="I11" s="74" t="s">
        <v>82</v>
      </c>
      <c r="J11" s="26"/>
      <c r="K11" s="26"/>
      <c r="L11" s="26"/>
      <c r="M11" s="26"/>
      <c r="N11" s="74"/>
      <c r="O11" s="74"/>
      <c r="P11" s="26"/>
      <c r="Q11" s="9"/>
      <c r="R11" s="9"/>
      <c r="S11" s="38"/>
      <c r="T11" s="8"/>
      <c r="U11" s="9"/>
      <c r="V11" s="9"/>
      <c r="W11" s="9"/>
      <c r="X11" s="9"/>
      <c r="Y11" s="9"/>
      <c r="Z11" s="40"/>
      <c r="AA11" s="9"/>
      <c r="AB11" s="9"/>
      <c r="AC11" s="9"/>
      <c r="AD11" s="9"/>
      <c r="AE11" s="20"/>
    </row>
    <row r="12" spans="1:31" ht="29.25" customHeight="1" x14ac:dyDescent="0.25">
      <c r="A12" s="41" t="s">
        <v>7</v>
      </c>
      <c r="B12" s="42"/>
      <c r="C12" s="42"/>
      <c r="D12" s="2"/>
      <c r="E12" s="2"/>
      <c r="F12" s="2"/>
      <c r="G12" s="2"/>
      <c r="H12" s="78" t="s">
        <v>8</v>
      </c>
      <c r="I12" s="2" t="s">
        <v>489</v>
      </c>
      <c r="J12" s="9"/>
      <c r="K12" s="8"/>
      <c r="L12" s="9"/>
      <c r="M12" s="9"/>
      <c r="N12" s="9"/>
      <c r="O12" s="9"/>
      <c r="P12" s="9"/>
      <c r="Q12" s="9" t="s">
        <v>84</v>
      </c>
      <c r="R12" s="8"/>
      <c r="S12" s="8"/>
      <c r="T12" s="8"/>
      <c r="U12" s="9"/>
      <c r="V12" s="9"/>
      <c r="W12" s="9"/>
      <c r="X12" s="9"/>
      <c r="Y12" s="9"/>
      <c r="Z12" s="9"/>
      <c r="AA12" s="9"/>
      <c r="AB12" s="9"/>
      <c r="AC12" s="9"/>
      <c r="AD12" s="78" t="s">
        <v>9</v>
      </c>
      <c r="AE12" s="43" t="s">
        <v>525</v>
      </c>
    </row>
    <row r="13" spans="1:31" s="46" customFormat="1" ht="44.25" customHeight="1" x14ac:dyDescent="0.25">
      <c r="A13" s="110" t="s">
        <v>10</v>
      </c>
      <c r="B13" s="92" t="s">
        <v>40</v>
      </c>
      <c r="C13" s="95" t="s">
        <v>45</v>
      </c>
      <c r="D13" s="92" t="s">
        <v>11</v>
      </c>
      <c r="E13" s="95" t="s">
        <v>48</v>
      </c>
      <c r="F13" s="95" t="s">
        <v>47</v>
      </c>
      <c r="G13" s="92" t="s">
        <v>12</v>
      </c>
      <c r="H13" s="92" t="s">
        <v>13</v>
      </c>
      <c r="I13" s="92" t="s">
        <v>14</v>
      </c>
      <c r="J13" s="92" t="s">
        <v>15</v>
      </c>
      <c r="K13" s="92" t="s">
        <v>16</v>
      </c>
      <c r="L13" s="92" t="s">
        <v>17</v>
      </c>
      <c r="M13" s="92" t="s">
        <v>18</v>
      </c>
      <c r="N13" s="92" t="s">
        <v>19</v>
      </c>
      <c r="O13" s="76" t="s">
        <v>20</v>
      </c>
      <c r="P13" s="92" t="s">
        <v>21</v>
      </c>
      <c r="Q13" s="10"/>
      <c r="R13" s="10"/>
      <c r="S13" s="44" t="s">
        <v>22</v>
      </c>
      <c r="T13" s="10"/>
      <c r="U13" s="10"/>
      <c r="V13" s="10"/>
      <c r="W13" s="10"/>
      <c r="X13" s="10"/>
      <c r="Y13" s="95" t="s">
        <v>23</v>
      </c>
      <c r="Z13" s="76" t="s">
        <v>24</v>
      </c>
      <c r="AA13" s="76" t="s">
        <v>25</v>
      </c>
      <c r="AB13" s="95" t="s">
        <v>60</v>
      </c>
      <c r="AC13" s="76" t="s">
        <v>26</v>
      </c>
      <c r="AD13" s="77" t="s">
        <v>27</v>
      </c>
      <c r="AE13" s="45" t="s">
        <v>28</v>
      </c>
    </row>
    <row r="14" spans="1:31" s="48" customFormat="1" ht="60" customHeight="1" x14ac:dyDescent="0.35">
      <c r="A14" s="111"/>
      <c r="B14" s="94"/>
      <c r="C14" s="96"/>
      <c r="D14" s="94"/>
      <c r="E14" s="96"/>
      <c r="F14" s="96"/>
      <c r="G14" s="92"/>
      <c r="H14" s="92"/>
      <c r="I14" s="92"/>
      <c r="J14" s="92"/>
      <c r="K14" s="92"/>
      <c r="L14" s="92"/>
      <c r="M14" s="92"/>
      <c r="N14" s="92"/>
      <c r="O14" s="76"/>
      <c r="P14" s="94"/>
      <c r="Q14" s="76" t="s">
        <v>29</v>
      </c>
      <c r="R14" s="76" t="s">
        <v>30</v>
      </c>
      <c r="S14" s="76" t="s">
        <v>42</v>
      </c>
      <c r="T14" s="76" t="s">
        <v>31</v>
      </c>
      <c r="U14" s="76" t="s">
        <v>32</v>
      </c>
      <c r="V14" s="76" t="s">
        <v>33</v>
      </c>
      <c r="W14" s="76" t="s">
        <v>34</v>
      </c>
      <c r="X14" s="76" t="s">
        <v>35</v>
      </c>
      <c r="Y14" s="96"/>
      <c r="Z14" s="76" t="s">
        <v>36</v>
      </c>
      <c r="AA14" s="76" t="s">
        <v>37</v>
      </c>
      <c r="AB14" s="96"/>
      <c r="AC14" s="10"/>
      <c r="AD14" s="47"/>
      <c r="AE14" s="45" t="s">
        <v>38</v>
      </c>
    </row>
    <row r="15" spans="1:31" s="48" customFormat="1" x14ac:dyDescent="0.25">
      <c r="A15" s="73">
        <v>1</v>
      </c>
      <c r="B15" s="51">
        <v>2</v>
      </c>
      <c r="C15" s="73">
        <v>3</v>
      </c>
      <c r="D15" s="73">
        <v>4</v>
      </c>
      <c r="E15" s="51">
        <v>5</v>
      </c>
      <c r="F15" s="73">
        <v>6</v>
      </c>
      <c r="G15" s="73">
        <v>7</v>
      </c>
      <c r="H15" s="51">
        <v>8</v>
      </c>
      <c r="I15" s="73">
        <v>9</v>
      </c>
      <c r="J15" s="73">
        <v>10</v>
      </c>
      <c r="K15" s="51">
        <v>11</v>
      </c>
      <c r="L15" s="73">
        <v>12</v>
      </c>
      <c r="M15" s="73">
        <v>13</v>
      </c>
      <c r="N15" s="73">
        <v>15</v>
      </c>
      <c r="O15" s="73">
        <v>16</v>
      </c>
      <c r="P15" s="51">
        <v>17</v>
      </c>
      <c r="Q15" s="73">
        <v>18</v>
      </c>
      <c r="R15" s="73">
        <v>19</v>
      </c>
      <c r="S15" s="51">
        <v>20</v>
      </c>
      <c r="T15" s="73">
        <v>21</v>
      </c>
      <c r="U15" s="73">
        <v>22</v>
      </c>
      <c r="V15" s="51">
        <v>23</v>
      </c>
      <c r="W15" s="73">
        <v>24</v>
      </c>
      <c r="X15" s="73">
        <v>25</v>
      </c>
      <c r="Y15" s="51">
        <v>26</v>
      </c>
      <c r="Z15" s="73">
        <v>27</v>
      </c>
      <c r="AA15" s="73">
        <v>28</v>
      </c>
      <c r="AB15" s="51">
        <v>29</v>
      </c>
      <c r="AC15" s="73">
        <v>30</v>
      </c>
      <c r="AD15" s="73">
        <v>31</v>
      </c>
      <c r="AE15" s="51">
        <v>32</v>
      </c>
    </row>
    <row r="16" spans="1:31" s="70" customFormat="1" ht="30" customHeight="1" x14ac:dyDescent="0.25">
      <c r="A16" s="49">
        <v>1</v>
      </c>
      <c r="B16" s="50" t="s">
        <v>97</v>
      </c>
      <c r="C16" s="50">
        <v>2780</v>
      </c>
      <c r="D16" s="3" t="s">
        <v>164</v>
      </c>
      <c r="E16" s="3">
        <v>100338849770</v>
      </c>
      <c r="F16" s="3">
        <v>2007112373</v>
      </c>
      <c r="G16" s="11">
        <v>20903</v>
      </c>
      <c r="H16" s="51" t="s">
        <v>39</v>
      </c>
      <c r="I16" s="11">
        <v>7</v>
      </c>
      <c r="J16" s="51" t="s">
        <v>39</v>
      </c>
      <c r="K16" s="51" t="s">
        <v>39</v>
      </c>
      <c r="L16" s="51" t="s">
        <v>39</v>
      </c>
      <c r="M16" s="11">
        <v>5628</v>
      </c>
      <c r="N16" s="51" t="s">
        <v>39</v>
      </c>
      <c r="O16" s="51" t="s">
        <v>39</v>
      </c>
      <c r="P16" s="52">
        <f>M16</f>
        <v>5628</v>
      </c>
      <c r="Q16" s="51" t="s">
        <v>39</v>
      </c>
      <c r="R16" s="11">
        <f>ROUND(P16*0.75%,0)</f>
        <v>42</v>
      </c>
      <c r="S16" s="51" t="s">
        <v>39</v>
      </c>
      <c r="T16" s="51" t="s">
        <v>39</v>
      </c>
      <c r="U16" s="51" t="s">
        <v>39</v>
      </c>
      <c r="V16" s="51" t="s">
        <v>39</v>
      </c>
      <c r="W16" s="51" t="s">
        <v>39</v>
      </c>
      <c r="X16" s="11">
        <f>R16</f>
        <v>42</v>
      </c>
      <c r="Y16" s="53">
        <f>P16-X16</f>
        <v>5586</v>
      </c>
      <c r="Z16" s="51" t="s">
        <v>39</v>
      </c>
      <c r="AA16" s="54" t="s">
        <v>85</v>
      </c>
      <c r="AB16" s="54" t="s">
        <v>63</v>
      </c>
      <c r="AC16" s="55" t="s">
        <v>524</v>
      </c>
      <c r="AD16" s="11"/>
      <c r="AE16" s="56"/>
    </row>
    <row r="17" spans="1:166" s="70" customFormat="1" ht="30" customHeight="1" x14ac:dyDescent="0.25">
      <c r="A17" s="49">
        <v>2</v>
      </c>
      <c r="B17" s="50" t="s">
        <v>99</v>
      </c>
      <c r="C17" s="50">
        <v>2065</v>
      </c>
      <c r="D17" s="3" t="s">
        <v>166</v>
      </c>
      <c r="E17" s="3">
        <v>100512128298</v>
      </c>
      <c r="F17" s="3">
        <v>2015655110</v>
      </c>
      <c r="G17" s="11">
        <v>20903</v>
      </c>
      <c r="H17" s="51" t="s">
        <v>39</v>
      </c>
      <c r="I17" s="11">
        <v>13.45</v>
      </c>
      <c r="J17" s="51" t="s">
        <v>39</v>
      </c>
      <c r="K17" s="51" t="s">
        <v>39</v>
      </c>
      <c r="L17" s="51" t="s">
        <v>39</v>
      </c>
      <c r="M17" s="11">
        <v>13015</v>
      </c>
      <c r="N17" s="51" t="s">
        <v>39</v>
      </c>
      <c r="O17" s="51" t="s">
        <v>39</v>
      </c>
      <c r="P17" s="52">
        <f t="shared" ref="P17:P80" si="0">M17</f>
        <v>13015</v>
      </c>
      <c r="Q17" s="51" t="s">
        <v>39</v>
      </c>
      <c r="R17" s="11">
        <f t="shared" ref="R17:R80" si="1">ROUND(P17*0.75%,0)</f>
        <v>98</v>
      </c>
      <c r="S17" s="51" t="s">
        <v>39</v>
      </c>
      <c r="T17" s="51" t="s">
        <v>39</v>
      </c>
      <c r="U17" s="51" t="s">
        <v>39</v>
      </c>
      <c r="V17" s="51" t="s">
        <v>39</v>
      </c>
      <c r="W17" s="51" t="s">
        <v>39</v>
      </c>
      <c r="X17" s="11">
        <f t="shared" ref="X17:X80" si="2">R17</f>
        <v>98</v>
      </c>
      <c r="Y17" s="53">
        <f t="shared" ref="Y17:Y80" si="3">P17-X17</f>
        <v>12917</v>
      </c>
      <c r="Z17" s="51" t="s">
        <v>39</v>
      </c>
      <c r="AA17" s="54" t="s">
        <v>313</v>
      </c>
      <c r="AB17" s="54" t="s">
        <v>64</v>
      </c>
      <c r="AC17" s="55" t="s">
        <v>524</v>
      </c>
      <c r="AD17" s="11"/>
      <c r="AE17" s="56"/>
    </row>
    <row r="18" spans="1:166" s="70" customFormat="1" ht="30" customHeight="1" x14ac:dyDescent="0.25">
      <c r="A18" s="49">
        <v>3</v>
      </c>
      <c r="B18" s="50" t="s">
        <v>100</v>
      </c>
      <c r="C18" s="50">
        <v>2641</v>
      </c>
      <c r="D18" s="3" t="s">
        <v>167</v>
      </c>
      <c r="E18" s="3">
        <v>100626206084</v>
      </c>
      <c r="F18" s="3">
        <v>2012716133</v>
      </c>
      <c r="G18" s="11">
        <v>20903</v>
      </c>
      <c r="H18" s="51" t="s">
        <v>39</v>
      </c>
      <c r="I18" s="11">
        <v>5.5</v>
      </c>
      <c r="J18" s="51" t="s">
        <v>39</v>
      </c>
      <c r="K18" s="51" t="s">
        <v>39</v>
      </c>
      <c r="L18" s="51" t="s">
        <v>39</v>
      </c>
      <c r="M18" s="11">
        <v>5306</v>
      </c>
      <c r="N18" s="51" t="s">
        <v>39</v>
      </c>
      <c r="O18" s="51" t="s">
        <v>39</v>
      </c>
      <c r="P18" s="52">
        <f t="shared" si="0"/>
        <v>5306</v>
      </c>
      <c r="Q18" s="51" t="s">
        <v>39</v>
      </c>
      <c r="R18" s="11">
        <f t="shared" si="1"/>
        <v>40</v>
      </c>
      <c r="S18" s="51" t="s">
        <v>39</v>
      </c>
      <c r="T18" s="51" t="s">
        <v>39</v>
      </c>
      <c r="U18" s="51" t="s">
        <v>39</v>
      </c>
      <c r="V18" s="51" t="s">
        <v>39</v>
      </c>
      <c r="W18" s="51" t="s">
        <v>39</v>
      </c>
      <c r="X18" s="11">
        <f t="shared" si="2"/>
        <v>40</v>
      </c>
      <c r="Y18" s="53">
        <f t="shared" si="3"/>
        <v>5266</v>
      </c>
      <c r="Z18" s="51" t="s">
        <v>39</v>
      </c>
      <c r="AA18" s="54" t="s">
        <v>229</v>
      </c>
      <c r="AB18" s="54" t="s">
        <v>63</v>
      </c>
      <c r="AC18" s="55" t="s">
        <v>524</v>
      </c>
      <c r="AD18" s="11"/>
      <c r="AE18" s="56"/>
    </row>
    <row r="19" spans="1:166" s="70" customFormat="1" ht="30" customHeight="1" x14ac:dyDescent="0.25">
      <c r="A19" s="49">
        <v>4</v>
      </c>
      <c r="B19" s="50" t="s">
        <v>101</v>
      </c>
      <c r="C19" s="50">
        <v>2027</v>
      </c>
      <c r="D19" s="3" t="s">
        <v>168</v>
      </c>
      <c r="E19" s="3">
        <v>100726958874</v>
      </c>
      <c r="F19" s="3">
        <v>2014517652</v>
      </c>
      <c r="G19" s="11">
        <v>20903</v>
      </c>
      <c r="H19" s="51" t="s">
        <v>39</v>
      </c>
      <c r="I19" s="11">
        <v>4</v>
      </c>
      <c r="J19" s="51" t="s">
        <v>39</v>
      </c>
      <c r="K19" s="51" t="s">
        <v>39</v>
      </c>
      <c r="L19" s="51" t="s">
        <v>39</v>
      </c>
      <c r="M19" s="11">
        <v>3216</v>
      </c>
      <c r="N19" s="51" t="s">
        <v>39</v>
      </c>
      <c r="O19" s="51" t="s">
        <v>39</v>
      </c>
      <c r="P19" s="52">
        <f t="shared" si="0"/>
        <v>3216</v>
      </c>
      <c r="Q19" s="51" t="s">
        <v>39</v>
      </c>
      <c r="R19" s="11">
        <f t="shared" si="1"/>
        <v>24</v>
      </c>
      <c r="S19" s="51" t="s">
        <v>39</v>
      </c>
      <c r="T19" s="51" t="s">
        <v>39</v>
      </c>
      <c r="U19" s="51" t="s">
        <v>39</v>
      </c>
      <c r="V19" s="51" t="s">
        <v>39</v>
      </c>
      <c r="W19" s="51" t="s">
        <v>39</v>
      </c>
      <c r="X19" s="11">
        <f t="shared" si="2"/>
        <v>24</v>
      </c>
      <c r="Y19" s="53">
        <f t="shared" si="3"/>
        <v>3192</v>
      </c>
      <c r="Z19" s="51" t="s">
        <v>39</v>
      </c>
      <c r="AA19" s="54" t="s">
        <v>86</v>
      </c>
      <c r="AB19" s="54" t="s">
        <v>65</v>
      </c>
      <c r="AC19" s="55" t="s">
        <v>524</v>
      </c>
      <c r="AD19" s="11"/>
      <c r="AE19" s="56"/>
    </row>
    <row r="20" spans="1:166" s="70" customFormat="1" ht="30" customHeight="1" x14ac:dyDescent="0.25">
      <c r="A20" s="49">
        <v>5</v>
      </c>
      <c r="B20" s="11" t="s">
        <v>102</v>
      </c>
      <c r="C20" s="50">
        <v>2070</v>
      </c>
      <c r="D20" s="3" t="s">
        <v>169</v>
      </c>
      <c r="E20" s="3">
        <v>100727581513</v>
      </c>
      <c r="F20" s="3">
        <v>2016142191</v>
      </c>
      <c r="G20" s="11">
        <v>20903</v>
      </c>
      <c r="H20" s="51" t="s">
        <v>39</v>
      </c>
      <c r="I20" s="11">
        <v>1</v>
      </c>
      <c r="J20" s="51" t="s">
        <v>39</v>
      </c>
      <c r="K20" s="51" t="s">
        <v>39</v>
      </c>
      <c r="L20" s="51" t="s">
        <v>39</v>
      </c>
      <c r="M20" s="11">
        <v>1394</v>
      </c>
      <c r="N20" s="51" t="s">
        <v>39</v>
      </c>
      <c r="O20" s="51" t="s">
        <v>39</v>
      </c>
      <c r="P20" s="52">
        <f t="shared" si="0"/>
        <v>1394</v>
      </c>
      <c r="Q20" s="51" t="s">
        <v>39</v>
      </c>
      <c r="R20" s="11">
        <f t="shared" si="1"/>
        <v>10</v>
      </c>
      <c r="S20" s="51" t="s">
        <v>39</v>
      </c>
      <c r="T20" s="51" t="s">
        <v>39</v>
      </c>
      <c r="U20" s="51" t="s">
        <v>39</v>
      </c>
      <c r="V20" s="51" t="s">
        <v>39</v>
      </c>
      <c r="W20" s="51" t="s">
        <v>39</v>
      </c>
      <c r="X20" s="11">
        <f t="shared" si="2"/>
        <v>10</v>
      </c>
      <c r="Y20" s="53">
        <f t="shared" si="3"/>
        <v>1384</v>
      </c>
      <c r="Z20" s="51" t="s">
        <v>39</v>
      </c>
      <c r="AA20" s="54" t="s">
        <v>51</v>
      </c>
      <c r="AB20" s="54" t="s">
        <v>65</v>
      </c>
      <c r="AC20" s="55" t="s">
        <v>524</v>
      </c>
      <c r="AD20" s="11"/>
      <c r="AE20" s="56"/>
    </row>
    <row r="21" spans="1:166" s="70" customFormat="1" ht="30" customHeight="1" x14ac:dyDescent="0.25">
      <c r="A21" s="49">
        <v>6</v>
      </c>
      <c r="B21" s="11" t="s">
        <v>103</v>
      </c>
      <c r="C21" s="50">
        <v>2076</v>
      </c>
      <c r="D21" s="3" t="s">
        <v>170</v>
      </c>
      <c r="E21" s="3">
        <v>100726659036</v>
      </c>
      <c r="F21" s="3">
        <v>2011850568</v>
      </c>
      <c r="G21" s="11">
        <v>20903</v>
      </c>
      <c r="H21" s="51" t="s">
        <v>39</v>
      </c>
      <c r="I21" s="11">
        <v>2</v>
      </c>
      <c r="J21" s="51" t="s">
        <v>39</v>
      </c>
      <c r="K21" s="51" t="s">
        <v>39</v>
      </c>
      <c r="L21" s="51" t="s">
        <v>39</v>
      </c>
      <c r="M21" s="11">
        <v>2787</v>
      </c>
      <c r="N21" s="51" t="s">
        <v>39</v>
      </c>
      <c r="O21" s="51" t="s">
        <v>39</v>
      </c>
      <c r="P21" s="52">
        <f t="shared" si="0"/>
        <v>2787</v>
      </c>
      <c r="Q21" s="51" t="s">
        <v>39</v>
      </c>
      <c r="R21" s="11">
        <f t="shared" si="1"/>
        <v>21</v>
      </c>
      <c r="S21" s="51" t="s">
        <v>39</v>
      </c>
      <c r="T21" s="51" t="s">
        <v>39</v>
      </c>
      <c r="U21" s="51" t="s">
        <v>39</v>
      </c>
      <c r="V21" s="51" t="s">
        <v>39</v>
      </c>
      <c r="W21" s="51" t="s">
        <v>39</v>
      </c>
      <c r="X21" s="11">
        <f t="shared" si="2"/>
        <v>21</v>
      </c>
      <c r="Y21" s="53">
        <f t="shared" si="3"/>
        <v>2766</v>
      </c>
      <c r="Z21" s="51" t="s">
        <v>39</v>
      </c>
      <c r="AA21" s="54" t="s">
        <v>76</v>
      </c>
      <c r="AB21" s="54" t="s">
        <v>65</v>
      </c>
      <c r="AC21" s="55" t="s">
        <v>524</v>
      </c>
      <c r="AD21" s="11"/>
      <c r="AE21" s="56"/>
    </row>
    <row r="22" spans="1:166" s="70" customFormat="1" ht="30" customHeight="1" x14ac:dyDescent="0.25">
      <c r="A22" s="49">
        <v>7</v>
      </c>
      <c r="B22" s="11" t="s">
        <v>105</v>
      </c>
      <c r="C22" s="50">
        <v>2192</v>
      </c>
      <c r="D22" s="3" t="s">
        <v>172</v>
      </c>
      <c r="E22" s="3">
        <v>100913105787</v>
      </c>
      <c r="F22" s="3">
        <v>2016251154</v>
      </c>
      <c r="G22" s="11">
        <v>17234</v>
      </c>
      <c r="H22" s="51" t="s">
        <v>39</v>
      </c>
      <c r="I22" s="11">
        <v>9.81</v>
      </c>
      <c r="J22" s="51" t="s">
        <v>39</v>
      </c>
      <c r="K22" s="51" t="s">
        <v>39</v>
      </c>
      <c r="L22" s="51" t="s">
        <v>39</v>
      </c>
      <c r="M22" s="11">
        <v>7382</v>
      </c>
      <c r="N22" s="51" t="s">
        <v>39</v>
      </c>
      <c r="O22" s="51" t="s">
        <v>39</v>
      </c>
      <c r="P22" s="52">
        <f t="shared" si="0"/>
        <v>7382</v>
      </c>
      <c r="Q22" s="51" t="s">
        <v>39</v>
      </c>
      <c r="R22" s="11">
        <f t="shared" si="1"/>
        <v>55</v>
      </c>
      <c r="S22" s="51" t="s">
        <v>39</v>
      </c>
      <c r="T22" s="51" t="s">
        <v>39</v>
      </c>
      <c r="U22" s="51" t="s">
        <v>39</v>
      </c>
      <c r="V22" s="51" t="s">
        <v>39</v>
      </c>
      <c r="W22" s="51" t="s">
        <v>39</v>
      </c>
      <c r="X22" s="11">
        <f t="shared" si="2"/>
        <v>55</v>
      </c>
      <c r="Y22" s="53">
        <f t="shared" si="3"/>
        <v>7327</v>
      </c>
      <c r="Z22" s="51" t="s">
        <v>39</v>
      </c>
      <c r="AA22" s="54" t="s">
        <v>53</v>
      </c>
      <c r="AB22" s="54" t="s">
        <v>65</v>
      </c>
      <c r="AC22" s="55" t="s">
        <v>524</v>
      </c>
      <c r="AD22" s="11"/>
      <c r="AE22" s="56"/>
    </row>
    <row r="23" spans="1:166" s="70" customFormat="1" ht="30" customHeight="1" x14ac:dyDescent="0.25">
      <c r="A23" s="49">
        <v>8</v>
      </c>
      <c r="B23" s="11" t="s">
        <v>106</v>
      </c>
      <c r="C23" s="50">
        <v>2193</v>
      </c>
      <c r="D23" s="3" t="s">
        <v>173</v>
      </c>
      <c r="E23" s="3">
        <v>100927308949</v>
      </c>
      <c r="F23" s="3">
        <v>2015137310</v>
      </c>
      <c r="G23" s="11">
        <v>17234</v>
      </c>
      <c r="H23" s="51" t="s">
        <v>39</v>
      </c>
      <c r="I23" s="11">
        <v>1.31</v>
      </c>
      <c r="J23" s="51" t="s">
        <v>39</v>
      </c>
      <c r="K23" s="51" t="s">
        <v>39</v>
      </c>
      <c r="L23" s="51" t="s">
        <v>39</v>
      </c>
      <c r="M23" s="11">
        <v>1505</v>
      </c>
      <c r="N23" s="51" t="s">
        <v>39</v>
      </c>
      <c r="O23" s="51" t="s">
        <v>39</v>
      </c>
      <c r="P23" s="52">
        <f t="shared" si="0"/>
        <v>1505</v>
      </c>
      <c r="Q23" s="51" t="s">
        <v>39</v>
      </c>
      <c r="R23" s="11">
        <f t="shared" si="1"/>
        <v>11</v>
      </c>
      <c r="S23" s="51" t="s">
        <v>39</v>
      </c>
      <c r="T23" s="51" t="s">
        <v>39</v>
      </c>
      <c r="U23" s="51" t="s">
        <v>39</v>
      </c>
      <c r="V23" s="51" t="s">
        <v>39</v>
      </c>
      <c r="W23" s="51" t="s">
        <v>39</v>
      </c>
      <c r="X23" s="11">
        <f t="shared" si="2"/>
        <v>11</v>
      </c>
      <c r="Y23" s="53">
        <f t="shared" si="3"/>
        <v>1494</v>
      </c>
      <c r="Z23" s="51" t="s">
        <v>39</v>
      </c>
      <c r="AA23" s="54" t="s">
        <v>50</v>
      </c>
      <c r="AB23" s="54" t="s">
        <v>65</v>
      </c>
      <c r="AC23" s="55" t="s">
        <v>524</v>
      </c>
      <c r="AD23" s="11"/>
      <c r="AE23" s="56"/>
    </row>
    <row r="24" spans="1:166" s="70" customFormat="1" ht="30" customHeight="1" x14ac:dyDescent="0.25">
      <c r="A24" s="49">
        <v>9</v>
      </c>
      <c r="B24" s="11" t="s">
        <v>107</v>
      </c>
      <c r="C24" s="50">
        <v>2901</v>
      </c>
      <c r="D24" s="3" t="s">
        <v>174</v>
      </c>
      <c r="E24" s="3">
        <v>101260836436</v>
      </c>
      <c r="F24" s="3">
        <v>2017028017</v>
      </c>
      <c r="G24" s="11">
        <v>17234</v>
      </c>
      <c r="H24" s="51" t="s">
        <v>39</v>
      </c>
      <c r="I24" s="11">
        <v>0.81</v>
      </c>
      <c r="J24" s="51" t="s">
        <v>39</v>
      </c>
      <c r="K24" s="51" t="s">
        <v>39</v>
      </c>
      <c r="L24" s="51" t="s">
        <v>39</v>
      </c>
      <c r="M24" s="11">
        <v>931</v>
      </c>
      <c r="N24" s="51" t="s">
        <v>39</v>
      </c>
      <c r="O24" s="51" t="s">
        <v>39</v>
      </c>
      <c r="P24" s="52">
        <f t="shared" si="0"/>
        <v>931</v>
      </c>
      <c r="Q24" s="51" t="s">
        <v>39</v>
      </c>
      <c r="R24" s="11">
        <f t="shared" si="1"/>
        <v>7</v>
      </c>
      <c r="S24" s="51" t="s">
        <v>39</v>
      </c>
      <c r="T24" s="51" t="s">
        <v>39</v>
      </c>
      <c r="U24" s="51" t="s">
        <v>39</v>
      </c>
      <c r="V24" s="51" t="s">
        <v>39</v>
      </c>
      <c r="W24" s="51" t="s">
        <v>39</v>
      </c>
      <c r="X24" s="11">
        <f t="shared" si="2"/>
        <v>7</v>
      </c>
      <c r="Y24" s="53">
        <f t="shared" si="3"/>
        <v>924</v>
      </c>
      <c r="Z24" s="51" t="s">
        <v>39</v>
      </c>
      <c r="AA24" s="54" t="s">
        <v>94</v>
      </c>
      <c r="AB24" s="54" t="s">
        <v>67</v>
      </c>
      <c r="AC24" s="55" t="s">
        <v>524</v>
      </c>
      <c r="AD24" s="11"/>
      <c r="AE24" s="56"/>
    </row>
    <row r="25" spans="1:166" s="70" customFormat="1" ht="30" customHeight="1" x14ac:dyDescent="0.25">
      <c r="A25" s="49">
        <v>10</v>
      </c>
      <c r="B25" s="11" t="s">
        <v>108</v>
      </c>
      <c r="C25" s="50">
        <v>2434</v>
      </c>
      <c r="D25" s="3" t="s">
        <v>175</v>
      </c>
      <c r="E25" s="3">
        <v>101272932033</v>
      </c>
      <c r="F25" s="3">
        <v>2017062848</v>
      </c>
      <c r="G25" s="11">
        <v>17234</v>
      </c>
      <c r="H25" s="51" t="s">
        <v>39</v>
      </c>
      <c r="I25" s="11">
        <v>13.5</v>
      </c>
      <c r="J25" s="51" t="s">
        <v>39</v>
      </c>
      <c r="K25" s="51" t="s">
        <v>39</v>
      </c>
      <c r="L25" s="51" t="s">
        <v>39</v>
      </c>
      <c r="M25" s="11">
        <v>9678</v>
      </c>
      <c r="N25" s="51" t="s">
        <v>39</v>
      </c>
      <c r="O25" s="51" t="s">
        <v>39</v>
      </c>
      <c r="P25" s="52">
        <f t="shared" si="0"/>
        <v>9678</v>
      </c>
      <c r="Q25" s="51" t="s">
        <v>39</v>
      </c>
      <c r="R25" s="11">
        <f t="shared" si="1"/>
        <v>73</v>
      </c>
      <c r="S25" s="51" t="s">
        <v>39</v>
      </c>
      <c r="T25" s="51" t="s">
        <v>39</v>
      </c>
      <c r="U25" s="51" t="s">
        <v>39</v>
      </c>
      <c r="V25" s="51" t="s">
        <v>39</v>
      </c>
      <c r="W25" s="51" t="s">
        <v>39</v>
      </c>
      <c r="X25" s="11">
        <f t="shared" si="2"/>
        <v>73</v>
      </c>
      <c r="Y25" s="53">
        <f t="shared" si="3"/>
        <v>9605</v>
      </c>
      <c r="Z25" s="51" t="s">
        <v>39</v>
      </c>
      <c r="AA25" s="54" t="s">
        <v>54</v>
      </c>
      <c r="AB25" s="54" t="s">
        <v>61</v>
      </c>
      <c r="AC25" s="55" t="s">
        <v>524</v>
      </c>
      <c r="AD25" s="11"/>
      <c r="AE25" s="56"/>
    </row>
    <row r="26" spans="1:166" s="70" customFormat="1" ht="30" customHeight="1" x14ac:dyDescent="0.25">
      <c r="A26" s="49">
        <v>11</v>
      </c>
      <c r="B26" s="11" t="s">
        <v>110</v>
      </c>
      <c r="C26" s="50">
        <v>2492</v>
      </c>
      <c r="D26" s="3" t="s">
        <v>177</v>
      </c>
      <c r="E26" s="3">
        <v>101317681847</v>
      </c>
      <c r="F26" s="3">
        <v>2214094334</v>
      </c>
      <c r="G26" s="11">
        <v>17234</v>
      </c>
      <c r="H26" s="51" t="s">
        <v>39</v>
      </c>
      <c r="I26" s="11">
        <v>12.31</v>
      </c>
      <c r="J26" s="51" t="s">
        <v>39</v>
      </c>
      <c r="K26" s="51" t="s">
        <v>39</v>
      </c>
      <c r="L26" s="51" t="s">
        <v>39</v>
      </c>
      <c r="M26" s="11">
        <v>8310</v>
      </c>
      <c r="N26" s="51" t="s">
        <v>39</v>
      </c>
      <c r="O26" s="51" t="s">
        <v>39</v>
      </c>
      <c r="P26" s="52">
        <f t="shared" si="0"/>
        <v>8310</v>
      </c>
      <c r="Q26" s="51" t="s">
        <v>39</v>
      </c>
      <c r="R26" s="11">
        <f t="shared" si="1"/>
        <v>62</v>
      </c>
      <c r="S26" s="51" t="s">
        <v>39</v>
      </c>
      <c r="T26" s="51" t="s">
        <v>39</v>
      </c>
      <c r="U26" s="51" t="s">
        <v>39</v>
      </c>
      <c r="V26" s="51" t="s">
        <v>39</v>
      </c>
      <c r="W26" s="51" t="s">
        <v>39</v>
      </c>
      <c r="X26" s="11">
        <f t="shared" si="2"/>
        <v>62</v>
      </c>
      <c r="Y26" s="53">
        <f t="shared" si="3"/>
        <v>8248</v>
      </c>
      <c r="Z26" s="51" t="s">
        <v>39</v>
      </c>
      <c r="AA26" s="54" t="s">
        <v>55</v>
      </c>
      <c r="AB26" s="54" t="s">
        <v>67</v>
      </c>
      <c r="AC26" s="55" t="s">
        <v>524</v>
      </c>
      <c r="AD26" s="11"/>
      <c r="AE26" s="56"/>
    </row>
    <row r="27" spans="1:166" s="70" customFormat="1" ht="30" customHeight="1" x14ac:dyDescent="0.25">
      <c r="A27" s="49">
        <v>12</v>
      </c>
      <c r="B27" s="11" t="s">
        <v>111</v>
      </c>
      <c r="C27" s="50">
        <v>2550</v>
      </c>
      <c r="D27" s="3" t="s">
        <v>178</v>
      </c>
      <c r="E27" s="3">
        <v>101365010828</v>
      </c>
      <c r="F27" s="3" t="s">
        <v>323</v>
      </c>
      <c r="G27" s="11">
        <v>32170</v>
      </c>
      <c r="H27" s="51" t="s">
        <v>39</v>
      </c>
      <c r="I27" s="11">
        <v>2</v>
      </c>
      <c r="J27" s="51" t="s">
        <v>39</v>
      </c>
      <c r="K27" s="51" t="s">
        <v>39</v>
      </c>
      <c r="L27" s="51" t="s">
        <v>39</v>
      </c>
      <c r="M27" s="11">
        <v>4289</v>
      </c>
      <c r="N27" s="51" t="s">
        <v>39</v>
      </c>
      <c r="O27" s="51" t="s">
        <v>39</v>
      </c>
      <c r="P27" s="52">
        <f t="shared" si="0"/>
        <v>4289</v>
      </c>
      <c r="Q27" s="51" t="s">
        <v>39</v>
      </c>
      <c r="R27" s="11">
        <v>0</v>
      </c>
      <c r="S27" s="51" t="s">
        <v>39</v>
      </c>
      <c r="T27" s="51" t="s">
        <v>39</v>
      </c>
      <c r="U27" s="51" t="s">
        <v>39</v>
      </c>
      <c r="V27" s="51" t="s">
        <v>39</v>
      </c>
      <c r="W27" s="51" t="s">
        <v>39</v>
      </c>
      <c r="X27" s="11">
        <f t="shared" si="2"/>
        <v>0</v>
      </c>
      <c r="Y27" s="53">
        <f t="shared" si="3"/>
        <v>4289</v>
      </c>
      <c r="Z27" s="51" t="s">
        <v>39</v>
      </c>
      <c r="AA27" s="54" t="s">
        <v>407</v>
      </c>
      <c r="AB27" s="54" t="s">
        <v>65</v>
      </c>
      <c r="AC27" s="55" t="s">
        <v>524</v>
      </c>
      <c r="AD27" s="11"/>
      <c r="AE27" s="56"/>
    </row>
    <row r="28" spans="1:166" s="70" customFormat="1" ht="30" customHeight="1" x14ac:dyDescent="0.25">
      <c r="A28" s="49">
        <v>13</v>
      </c>
      <c r="B28" s="11" t="s">
        <v>112</v>
      </c>
      <c r="C28" s="50">
        <v>2574</v>
      </c>
      <c r="D28" s="3" t="s">
        <v>179</v>
      </c>
      <c r="E28" s="3">
        <v>101402732697</v>
      </c>
      <c r="F28" s="3" t="s">
        <v>323</v>
      </c>
      <c r="G28" s="11">
        <v>32170</v>
      </c>
      <c r="H28" s="51" t="s">
        <v>39</v>
      </c>
      <c r="I28" s="88">
        <v>2</v>
      </c>
      <c r="J28" s="51" t="s">
        <v>39</v>
      </c>
      <c r="K28" s="51" t="s">
        <v>39</v>
      </c>
      <c r="L28" s="51" t="s">
        <v>39</v>
      </c>
      <c r="M28" s="11">
        <v>4289</v>
      </c>
      <c r="N28" s="51" t="s">
        <v>39</v>
      </c>
      <c r="O28" s="51" t="s">
        <v>39</v>
      </c>
      <c r="P28" s="52">
        <f t="shared" si="0"/>
        <v>4289</v>
      </c>
      <c r="Q28" s="51" t="s">
        <v>39</v>
      </c>
      <c r="R28" s="11">
        <v>0</v>
      </c>
      <c r="S28" s="51" t="s">
        <v>39</v>
      </c>
      <c r="T28" s="51" t="s">
        <v>39</v>
      </c>
      <c r="U28" s="51" t="s">
        <v>39</v>
      </c>
      <c r="V28" s="51" t="s">
        <v>39</v>
      </c>
      <c r="W28" s="51" t="s">
        <v>39</v>
      </c>
      <c r="X28" s="11">
        <f t="shared" si="2"/>
        <v>0</v>
      </c>
      <c r="Y28" s="53">
        <f t="shared" si="3"/>
        <v>4289</v>
      </c>
      <c r="Z28" s="51" t="s">
        <v>39</v>
      </c>
      <c r="AA28" s="54" t="s">
        <v>59</v>
      </c>
      <c r="AB28" s="54" t="s">
        <v>63</v>
      </c>
      <c r="AC28" s="55" t="s">
        <v>524</v>
      </c>
      <c r="AD28" s="11"/>
      <c r="AE28" s="56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</row>
    <row r="29" spans="1:166" s="70" customFormat="1" ht="30" customHeight="1" x14ac:dyDescent="0.25">
      <c r="A29" s="49">
        <v>14</v>
      </c>
      <c r="B29" s="11" t="s">
        <v>113</v>
      </c>
      <c r="C29" s="50">
        <v>2657</v>
      </c>
      <c r="D29" s="3" t="s">
        <v>180</v>
      </c>
      <c r="E29" s="3">
        <v>100278130398</v>
      </c>
      <c r="F29" s="3">
        <v>2017625159</v>
      </c>
      <c r="G29" s="11">
        <v>20903</v>
      </c>
      <c r="H29" s="51" t="s">
        <v>39</v>
      </c>
      <c r="I29" s="11">
        <v>1</v>
      </c>
      <c r="J29" s="51" t="s">
        <v>39</v>
      </c>
      <c r="K29" s="51" t="s">
        <v>39</v>
      </c>
      <c r="L29" s="51" t="s">
        <v>39</v>
      </c>
      <c r="M29" s="11">
        <v>1394</v>
      </c>
      <c r="N29" s="51" t="s">
        <v>39</v>
      </c>
      <c r="O29" s="51" t="s">
        <v>39</v>
      </c>
      <c r="P29" s="52">
        <f t="shared" si="0"/>
        <v>1394</v>
      </c>
      <c r="Q29" s="51" t="s">
        <v>39</v>
      </c>
      <c r="R29" s="11">
        <f t="shared" si="1"/>
        <v>10</v>
      </c>
      <c r="S29" s="51" t="s">
        <v>39</v>
      </c>
      <c r="T29" s="51" t="s">
        <v>39</v>
      </c>
      <c r="U29" s="51" t="s">
        <v>39</v>
      </c>
      <c r="V29" s="51" t="s">
        <v>39</v>
      </c>
      <c r="W29" s="51" t="s">
        <v>39</v>
      </c>
      <c r="X29" s="11">
        <f t="shared" si="2"/>
        <v>10</v>
      </c>
      <c r="Y29" s="53">
        <f t="shared" si="3"/>
        <v>1384</v>
      </c>
      <c r="Z29" s="51" t="s">
        <v>39</v>
      </c>
      <c r="AA29" s="54" t="s">
        <v>75</v>
      </c>
      <c r="AB29" s="54" t="s">
        <v>63</v>
      </c>
      <c r="AC29" s="55" t="s">
        <v>524</v>
      </c>
      <c r="AD29" s="11"/>
      <c r="AE29" s="56"/>
    </row>
    <row r="30" spans="1:166" s="70" customFormat="1" ht="30" customHeight="1" x14ac:dyDescent="0.25">
      <c r="A30" s="49">
        <v>15</v>
      </c>
      <c r="B30" s="11" t="s">
        <v>490</v>
      </c>
      <c r="C30" s="50">
        <v>0</v>
      </c>
      <c r="D30" s="3" t="s">
        <v>501</v>
      </c>
      <c r="E30" s="3">
        <v>101014917604</v>
      </c>
      <c r="F30" s="3">
        <v>2017653626</v>
      </c>
      <c r="G30" s="11">
        <v>20903</v>
      </c>
      <c r="H30" s="51" t="s">
        <v>39</v>
      </c>
      <c r="I30" s="11">
        <v>2.5</v>
      </c>
      <c r="J30" s="51" t="s">
        <v>39</v>
      </c>
      <c r="K30" s="51" t="s">
        <v>39</v>
      </c>
      <c r="L30" s="51" t="s">
        <v>39</v>
      </c>
      <c r="M30" s="11">
        <v>2305</v>
      </c>
      <c r="N30" s="51" t="s">
        <v>39</v>
      </c>
      <c r="O30" s="51" t="s">
        <v>39</v>
      </c>
      <c r="P30" s="52">
        <f t="shared" si="0"/>
        <v>2305</v>
      </c>
      <c r="Q30" s="51" t="s">
        <v>39</v>
      </c>
      <c r="R30" s="11">
        <f t="shared" si="1"/>
        <v>17</v>
      </c>
      <c r="S30" s="51" t="s">
        <v>39</v>
      </c>
      <c r="T30" s="51" t="s">
        <v>39</v>
      </c>
      <c r="U30" s="51" t="s">
        <v>39</v>
      </c>
      <c r="V30" s="51" t="s">
        <v>39</v>
      </c>
      <c r="W30" s="51" t="s">
        <v>39</v>
      </c>
      <c r="X30" s="11">
        <f t="shared" si="2"/>
        <v>17</v>
      </c>
      <c r="Y30" s="53">
        <f t="shared" si="3"/>
        <v>2288</v>
      </c>
      <c r="Z30" s="51" t="s">
        <v>39</v>
      </c>
      <c r="AA30" s="54" t="s">
        <v>511</v>
      </c>
      <c r="AB30" s="54" t="s">
        <v>67</v>
      </c>
      <c r="AC30" s="55" t="s">
        <v>524</v>
      </c>
      <c r="AD30" s="11"/>
      <c r="AE30" s="56"/>
    </row>
    <row r="31" spans="1:166" s="70" customFormat="1" ht="30" customHeight="1" x14ac:dyDescent="0.25">
      <c r="A31" s="49">
        <v>16</v>
      </c>
      <c r="B31" s="11" t="s">
        <v>115</v>
      </c>
      <c r="C31" s="50">
        <v>2689</v>
      </c>
      <c r="D31" s="3" t="s">
        <v>181</v>
      </c>
      <c r="E31" s="3">
        <v>101105899585</v>
      </c>
      <c r="F31" s="3">
        <v>2017708596</v>
      </c>
      <c r="G31" s="11">
        <v>17234</v>
      </c>
      <c r="H31" s="51" t="s">
        <v>39</v>
      </c>
      <c r="I31" s="11">
        <v>7</v>
      </c>
      <c r="J31" s="51" t="s">
        <v>39</v>
      </c>
      <c r="K31" s="51" t="s">
        <v>39</v>
      </c>
      <c r="L31" s="51" t="s">
        <v>39</v>
      </c>
      <c r="M31" s="11">
        <v>4640</v>
      </c>
      <c r="N31" s="51" t="s">
        <v>39</v>
      </c>
      <c r="O31" s="51" t="s">
        <v>39</v>
      </c>
      <c r="P31" s="52">
        <f t="shared" si="0"/>
        <v>4640</v>
      </c>
      <c r="Q31" s="51" t="s">
        <v>39</v>
      </c>
      <c r="R31" s="11">
        <f t="shared" si="1"/>
        <v>35</v>
      </c>
      <c r="S31" s="51" t="s">
        <v>39</v>
      </c>
      <c r="T31" s="51" t="s">
        <v>39</v>
      </c>
      <c r="U31" s="51" t="s">
        <v>39</v>
      </c>
      <c r="V31" s="51" t="s">
        <v>39</v>
      </c>
      <c r="W31" s="51" t="s">
        <v>39</v>
      </c>
      <c r="X31" s="11">
        <f t="shared" si="2"/>
        <v>35</v>
      </c>
      <c r="Y31" s="53">
        <f t="shared" si="3"/>
        <v>4605</v>
      </c>
      <c r="Z31" s="51" t="s">
        <v>39</v>
      </c>
      <c r="AA31" s="54" t="s">
        <v>79</v>
      </c>
      <c r="AB31" s="54" t="s">
        <v>80</v>
      </c>
      <c r="AC31" s="55" t="s">
        <v>524</v>
      </c>
      <c r="AD31" s="11"/>
      <c r="AE31" s="56"/>
    </row>
    <row r="32" spans="1:166" s="70" customFormat="1" ht="30" customHeight="1" x14ac:dyDescent="0.25">
      <c r="A32" s="49">
        <v>17</v>
      </c>
      <c r="B32" s="11" t="s">
        <v>116</v>
      </c>
      <c r="C32" s="50">
        <v>2695</v>
      </c>
      <c r="D32" s="3" t="s">
        <v>182</v>
      </c>
      <c r="E32" s="3">
        <v>100266484615</v>
      </c>
      <c r="F32" s="3">
        <v>2110755685</v>
      </c>
      <c r="G32" s="11">
        <v>17234</v>
      </c>
      <c r="H32" s="51" t="s">
        <v>39</v>
      </c>
      <c r="I32" s="11">
        <v>5.81</v>
      </c>
      <c r="J32" s="51" t="s">
        <v>39</v>
      </c>
      <c r="K32" s="51" t="s">
        <v>39</v>
      </c>
      <c r="L32" s="51" t="s">
        <v>39</v>
      </c>
      <c r="M32" s="11">
        <v>4731</v>
      </c>
      <c r="N32" s="51" t="s">
        <v>39</v>
      </c>
      <c r="O32" s="51" t="s">
        <v>39</v>
      </c>
      <c r="P32" s="52">
        <f t="shared" si="0"/>
        <v>4731</v>
      </c>
      <c r="Q32" s="51" t="s">
        <v>39</v>
      </c>
      <c r="R32" s="11">
        <f t="shared" si="1"/>
        <v>35</v>
      </c>
      <c r="S32" s="51" t="s">
        <v>39</v>
      </c>
      <c r="T32" s="51" t="s">
        <v>39</v>
      </c>
      <c r="U32" s="51" t="s">
        <v>39</v>
      </c>
      <c r="V32" s="51" t="s">
        <v>39</v>
      </c>
      <c r="W32" s="51" t="s">
        <v>39</v>
      </c>
      <c r="X32" s="11">
        <f t="shared" si="2"/>
        <v>35</v>
      </c>
      <c r="Y32" s="53">
        <f t="shared" si="3"/>
        <v>4696</v>
      </c>
      <c r="Z32" s="51" t="s">
        <v>39</v>
      </c>
      <c r="AA32" s="54" t="s">
        <v>77</v>
      </c>
      <c r="AB32" s="54" t="s">
        <v>65</v>
      </c>
      <c r="AC32" s="55" t="s">
        <v>524</v>
      </c>
      <c r="AD32" s="11"/>
      <c r="AE32" s="56"/>
    </row>
    <row r="33" spans="1:31" s="70" customFormat="1" ht="30" customHeight="1" x14ac:dyDescent="0.25">
      <c r="A33" s="49">
        <v>18</v>
      </c>
      <c r="B33" s="11" t="s">
        <v>118</v>
      </c>
      <c r="C33" s="50">
        <v>2924</v>
      </c>
      <c r="D33" s="3" t="s">
        <v>185</v>
      </c>
      <c r="E33" s="3">
        <v>101204497334</v>
      </c>
      <c r="F33" s="3">
        <v>2007181087</v>
      </c>
      <c r="G33" s="11">
        <v>17234</v>
      </c>
      <c r="H33" s="51" t="s">
        <v>39</v>
      </c>
      <c r="I33" s="11">
        <v>0.31</v>
      </c>
      <c r="J33" s="51" t="s">
        <v>39</v>
      </c>
      <c r="K33" s="51" t="s">
        <v>39</v>
      </c>
      <c r="L33" s="51" t="s">
        <v>39</v>
      </c>
      <c r="M33" s="11">
        <v>356</v>
      </c>
      <c r="N33" s="51" t="s">
        <v>39</v>
      </c>
      <c r="O33" s="51" t="s">
        <v>39</v>
      </c>
      <c r="P33" s="52">
        <f t="shared" si="0"/>
        <v>356</v>
      </c>
      <c r="Q33" s="51" t="s">
        <v>39</v>
      </c>
      <c r="R33" s="11">
        <f t="shared" si="1"/>
        <v>3</v>
      </c>
      <c r="S33" s="51" t="s">
        <v>39</v>
      </c>
      <c r="T33" s="51" t="s">
        <v>39</v>
      </c>
      <c r="U33" s="51" t="s">
        <v>39</v>
      </c>
      <c r="V33" s="51" t="s">
        <v>39</v>
      </c>
      <c r="W33" s="51" t="s">
        <v>39</v>
      </c>
      <c r="X33" s="11">
        <f t="shared" si="2"/>
        <v>3</v>
      </c>
      <c r="Y33" s="53">
        <f t="shared" si="3"/>
        <v>353</v>
      </c>
      <c r="Z33" s="51" t="s">
        <v>39</v>
      </c>
      <c r="AA33" s="54" t="s">
        <v>231</v>
      </c>
      <c r="AB33" s="54" t="s">
        <v>68</v>
      </c>
      <c r="AC33" s="55" t="s">
        <v>524</v>
      </c>
      <c r="AD33" s="11"/>
      <c r="AE33" s="56"/>
    </row>
    <row r="34" spans="1:31" s="70" customFormat="1" ht="30" customHeight="1" x14ac:dyDescent="0.25">
      <c r="A34" s="49">
        <v>19</v>
      </c>
      <c r="B34" s="11" t="s">
        <v>120</v>
      </c>
      <c r="C34" s="50">
        <v>2791</v>
      </c>
      <c r="D34" s="3" t="s">
        <v>187</v>
      </c>
      <c r="E34" s="3">
        <v>101267744218</v>
      </c>
      <c r="F34" s="3">
        <v>2018291317</v>
      </c>
      <c r="G34" s="11">
        <v>17234</v>
      </c>
      <c r="H34" s="51" t="s">
        <v>39</v>
      </c>
      <c r="I34" s="11">
        <v>10.81</v>
      </c>
      <c r="J34" s="51" t="s">
        <v>39</v>
      </c>
      <c r="K34" s="51" t="s">
        <v>39</v>
      </c>
      <c r="L34" s="51" t="s">
        <v>39</v>
      </c>
      <c r="M34" s="11">
        <v>7559</v>
      </c>
      <c r="N34" s="51" t="s">
        <v>39</v>
      </c>
      <c r="O34" s="51" t="s">
        <v>39</v>
      </c>
      <c r="P34" s="52">
        <f t="shared" si="0"/>
        <v>7559</v>
      </c>
      <c r="Q34" s="51" t="s">
        <v>39</v>
      </c>
      <c r="R34" s="11">
        <f t="shared" si="1"/>
        <v>57</v>
      </c>
      <c r="S34" s="51" t="s">
        <v>39</v>
      </c>
      <c r="T34" s="51" t="s">
        <v>39</v>
      </c>
      <c r="U34" s="51" t="s">
        <v>39</v>
      </c>
      <c r="V34" s="51" t="s">
        <v>39</v>
      </c>
      <c r="W34" s="51" t="s">
        <v>39</v>
      </c>
      <c r="X34" s="11">
        <f t="shared" si="2"/>
        <v>57</v>
      </c>
      <c r="Y34" s="53">
        <f t="shared" si="3"/>
        <v>7502</v>
      </c>
      <c r="Z34" s="51" t="s">
        <v>39</v>
      </c>
      <c r="AA34" s="54" t="s">
        <v>92</v>
      </c>
      <c r="AB34" s="54" t="s">
        <v>65</v>
      </c>
      <c r="AC34" s="55" t="s">
        <v>524</v>
      </c>
      <c r="AD34" s="11"/>
      <c r="AE34" s="56"/>
    </row>
    <row r="35" spans="1:31" s="70" customFormat="1" ht="30" customHeight="1" x14ac:dyDescent="0.25">
      <c r="A35" s="49">
        <v>20</v>
      </c>
      <c r="B35" s="11" t="s">
        <v>121</v>
      </c>
      <c r="C35" s="50">
        <v>2807</v>
      </c>
      <c r="D35" s="3" t="s">
        <v>188</v>
      </c>
      <c r="E35" s="3">
        <v>100946074816</v>
      </c>
      <c r="F35" s="3">
        <v>2018302069</v>
      </c>
      <c r="G35" s="11">
        <v>17234</v>
      </c>
      <c r="H35" s="51" t="s">
        <v>39</v>
      </c>
      <c r="I35" s="11">
        <v>2.5</v>
      </c>
      <c r="J35" s="51" t="s">
        <v>39</v>
      </c>
      <c r="K35" s="51" t="s">
        <v>39</v>
      </c>
      <c r="L35" s="51" t="s">
        <v>39</v>
      </c>
      <c r="M35" s="11">
        <v>2872</v>
      </c>
      <c r="N35" s="51" t="s">
        <v>39</v>
      </c>
      <c r="O35" s="51" t="s">
        <v>39</v>
      </c>
      <c r="P35" s="52">
        <f t="shared" si="0"/>
        <v>2872</v>
      </c>
      <c r="Q35" s="51" t="s">
        <v>39</v>
      </c>
      <c r="R35" s="11">
        <f t="shared" si="1"/>
        <v>22</v>
      </c>
      <c r="S35" s="51" t="s">
        <v>39</v>
      </c>
      <c r="T35" s="51" t="s">
        <v>39</v>
      </c>
      <c r="U35" s="51" t="s">
        <v>39</v>
      </c>
      <c r="V35" s="51" t="s">
        <v>39</v>
      </c>
      <c r="W35" s="51" t="s">
        <v>39</v>
      </c>
      <c r="X35" s="11">
        <f t="shared" si="2"/>
        <v>22</v>
      </c>
      <c r="Y35" s="53">
        <f t="shared" si="3"/>
        <v>2850</v>
      </c>
      <c r="Z35" s="51" t="s">
        <v>39</v>
      </c>
      <c r="AA35" s="54" t="s">
        <v>87</v>
      </c>
      <c r="AB35" s="54" t="s">
        <v>62</v>
      </c>
      <c r="AC35" s="55" t="s">
        <v>524</v>
      </c>
      <c r="AD35" s="11"/>
      <c r="AE35" s="56"/>
    </row>
    <row r="36" spans="1:31" s="70" customFormat="1" ht="30" customHeight="1" x14ac:dyDescent="0.25">
      <c r="A36" s="49">
        <v>21</v>
      </c>
      <c r="B36" s="11" t="s">
        <v>123</v>
      </c>
      <c r="C36" s="50">
        <v>2806</v>
      </c>
      <c r="D36" s="3" t="s">
        <v>190</v>
      </c>
      <c r="E36" s="3">
        <v>101702269734</v>
      </c>
      <c r="F36" s="3">
        <v>2018302383</v>
      </c>
      <c r="G36" s="11">
        <v>17234</v>
      </c>
      <c r="H36" s="51" t="s">
        <v>39</v>
      </c>
      <c r="I36" s="11">
        <v>8.31</v>
      </c>
      <c r="J36" s="51" t="s">
        <v>39</v>
      </c>
      <c r="K36" s="51" t="s">
        <v>39</v>
      </c>
      <c r="L36" s="51" t="s">
        <v>39</v>
      </c>
      <c r="M36" s="11">
        <v>6145</v>
      </c>
      <c r="N36" s="51" t="s">
        <v>39</v>
      </c>
      <c r="O36" s="51" t="s">
        <v>39</v>
      </c>
      <c r="P36" s="52">
        <f t="shared" si="0"/>
        <v>6145</v>
      </c>
      <c r="Q36" s="51" t="s">
        <v>39</v>
      </c>
      <c r="R36" s="11">
        <f t="shared" si="1"/>
        <v>46</v>
      </c>
      <c r="S36" s="51" t="s">
        <v>39</v>
      </c>
      <c r="T36" s="51" t="s">
        <v>39</v>
      </c>
      <c r="U36" s="51" t="s">
        <v>39</v>
      </c>
      <c r="V36" s="51" t="s">
        <v>39</v>
      </c>
      <c r="W36" s="51" t="s">
        <v>39</v>
      </c>
      <c r="X36" s="11">
        <f t="shared" si="2"/>
        <v>46</v>
      </c>
      <c r="Y36" s="53">
        <f t="shared" si="3"/>
        <v>6099</v>
      </c>
      <c r="Z36" s="51" t="s">
        <v>39</v>
      </c>
      <c r="AA36" s="54" t="s">
        <v>95</v>
      </c>
      <c r="AB36" s="54" t="s">
        <v>61</v>
      </c>
      <c r="AC36" s="55" t="s">
        <v>524</v>
      </c>
      <c r="AD36" s="11"/>
      <c r="AE36" s="56"/>
    </row>
    <row r="37" spans="1:31" s="70" customFormat="1" ht="30" customHeight="1" x14ac:dyDescent="0.25">
      <c r="A37" s="49">
        <v>22</v>
      </c>
      <c r="B37" s="11" t="s">
        <v>124</v>
      </c>
      <c r="C37" s="50">
        <v>2810</v>
      </c>
      <c r="D37" s="3" t="s">
        <v>191</v>
      </c>
      <c r="E37" s="3">
        <v>101369172541</v>
      </c>
      <c r="F37" s="3">
        <v>2018306840</v>
      </c>
      <c r="G37" s="11">
        <v>17234</v>
      </c>
      <c r="H37" s="51" t="s">
        <v>39</v>
      </c>
      <c r="I37" s="11">
        <v>1</v>
      </c>
      <c r="J37" s="51" t="s">
        <v>39</v>
      </c>
      <c r="K37" s="51" t="s">
        <v>39</v>
      </c>
      <c r="L37" s="51" t="s">
        <v>39</v>
      </c>
      <c r="M37" s="11">
        <v>663</v>
      </c>
      <c r="N37" s="51" t="s">
        <v>39</v>
      </c>
      <c r="O37" s="51" t="s">
        <v>39</v>
      </c>
      <c r="P37" s="52">
        <f t="shared" si="0"/>
        <v>663</v>
      </c>
      <c r="Q37" s="51" t="s">
        <v>39</v>
      </c>
      <c r="R37" s="11">
        <f t="shared" si="1"/>
        <v>5</v>
      </c>
      <c r="S37" s="51" t="s">
        <v>39</v>
      </c>
      <c r="T37" s="51" t="s">
        <v>39</v>
      </c>
      <c r="U37" s="51" t="s">
        <v>39</v>
      </c>
      <c r="V37" s="51" t="s">
        <v>39</v>
      </c>
      <c r="W37" s="51" t="s">
        <v>39</v>
      </c>
      <c r="X37" s="11">
        <f t="shared" si="2"/>
        <v>5</v>
      </c>
      <c r="Y37" s="53">
        <f t="shared" si="3"/>
        <v>658</v>
      </c>
      <c r="Z37" s="51" t="s">
        <v>39</v>
      </c>
      <c r="AA37" s="54" t="s">
        <v>89</v>
      </c>
      <c r="AB37" s="54" t="s">
        <v>62</v>
      </c>
      <c r="AC37" s="55" t="s">
        <v>524</v>
      </c>
      <c r="AD37" s="11"/>
      <c r="AE37" s="56"/>
    </row>
    <row r="38" spans="1:31" s="70" customFormat="1" ht="30" customHeight="1" x14ac:dyDescent="0.25">
      <c r="A38" s="49">
        <v>23</v>
      </c>
      <c r="B38" s="11" t="s">
        <v>126</v>
      </c>
      <c r="C38" s="50">
        <v>2821</v>
      </c>
      <c r="D38" s="3" t="s">
        <v>193</v>
      </c>
      <c r="E38" s="3">
        <v>101173769788</v>
      </c>
      <c r="F38" s="3">
        <v>2018312293</v>
      </c>
      <c r="G38" s="11">
        <v>17234</v>
      </c>
      <c r="H38" s="51" t="s">
        <v>39</v>
      </c>
      <c r="I38" s="11">
        <v>8</v>
      </c>
      <c r="J38" s="51" t="s">
        <v>39</v>
      </c>
      <c r="K38" s="51" t="s">
        <v>39</v>
      </c>
      <c r="L38" s="51" t="s">
        <v>39</v>
      </c>
      <c r="M38" s="11">
        <v>5303</v>
      </c>
      <c r="N38" s="51" t="s">
        <v>39</v>
      </c>
      <c r="O38" s="51" t="s">
        <v>39</v>
      </c>
      <c r="P38" s="52">
        <f t="shared" si="0"/>
        <v>5303</v>
      </c>
      <c r="Q38" s="51" t="s">
        <v>39</v>
      </c>
      <c r="R38" s="11">
        <f t="shared" si="1"/>
        <v>40</v>
      </c>
      <c r="S38" s="51" t="s">
        <v>39</v>
      </c>
      <c r="T38" s="51" t="s">
        <v>39</v>
      </c>
      <c r="U38" s="51" t="s">
        <v>39</v>
      </c>
      <c r="V38" s="51" t="s">
        <v>39</v>
      </c>
      <c r="W38" s="51" t="s">
        <v>39</v>
      </c>
      <c r="X38" s="11">
        <f t="shared" si="2"/>
        <v>40</v>
      </c>
      <c r="Y38" s="53">
        <f t="shared" si="3"/>
        <v>5263</v>
      </c>
      <c r="Z38" s="51" t="s">
        <v>39</v>
      </c>
      <c r="AA38" s="54" t="s">
        <v>93</v>
      </c>
      <c r="AB38" s="54" t="s">
        <v>67</v>
      </c>
      <c r="AC38" s="55" t="s">
        <v>524</v>
      </c>
      <c r="AD38" s="11"/>
      <c r="AE38" s="56"/>
    </row>
    <row r="39" spans="1:31" s="70" customFormat="1" ht="30" customHeight="1" x14ac:dyDescent="0.25">
      <c r="A39" s="49">
        <v>24</v>
      </c>
      <c r="B39" s="11" t="s">
        <v>127</v>
      </c>
      <c r="C39" s="50">
        <v>2816</v>
      </c>
      <c r="D39" s="3" t="s">
        <v>194</v>
      </c>
      <c r="E39" s="3">
        <v>101715229556</v>
      </c>
      <c r="F39" s="3">
        <v>2018312333</v>
      </c>
      <c r="G39" s="11">
        <v>17234</v>
      </c>
      <c r="H39" s="51" t="s">
        <v>39</v>
      </c>
      <c r="I39" s="11">
        <v>11.31</v>
      </c>
      <c r="J39" s="51" t="s">
        <v>39</v>
      </c>
      <c r="K39" s="51" t="s">
        <v>39</v>
      </c>
      <c r="L39" s="51" t="s">
        <v>39</v>
      </c>
      <c r="M39" s="11">
        <v>8134</v>
      </c>
      <c r="N39" s="51" t="s">
        <v>39</v>
      </c>
      <c r="O39" s="51" t="s">
        <v>39</v>
      </c>
      <c r="P39" s="52">
        <f t="shared" si="0"/>
        <v>8134</v>
      </c>
      <c r="Q39" s="51" t="s">
        <v>39</v>
      </c>
      <c r="R39" s="11">
        <f t="shared" si="1"/>
        <v>61</v>
      </c>
      <c r="S39" s="51" t="s">
        <v>39</v>
      </c>
      <c r="T39" s="51" t="s">
        <v>39</v>
      </c>
      <c r="U39" s="51" t="s">
        <v>39</v>
      </c>
      <c r="V39" s="51" t="s">
        <v>39</v>
      </c>
      <c r="W39" s="51" t="s">
        <v>39</v>
      </c>
      <c r="X39" s="11">
        <f t="shared" si="2"/>
        <v>61</v>
      </c>
      <c r="Y39" s="53">
        <f t="shared" si="3"/>
        <v>8073</v>
      </c>
      <c r="Z39" s="51" t="s">
        <v>39</v>
      </c>
      <c r="AA39" s="54" t="s">
        <v>234</v>
      </c>
      <c r="AB39" s="54" t="s">
        <v>61</v>
      </c>
      <c r="AC39" s="55" t="s">
        <v>524</v>
      </c>
      <c r="AD39" s="11"/>
      <c r="AE39" s="56"/>
    </row>
    <row r="40" spans="1:31" s="70" customFormat="1" ht="30" customHeight="1" x14ac:dyDescent="0.25">
      <c r="A40" s="49">
        <v>25</v>
      </c>
      <c r="B40" s="11" t="s">
        <v>129</v>
      </c>
      <c r="C40" s="50">
        <v>2824</v>
      </c>
      <c r="D40" s="3" t="s">
        <v>196</v>
      </c>
      <c r="E40" s="3">
        <v>101715229525</v>
      </c>
      <c r="F40" s="3">
        <v>2018326284</v>
      </c>
      <c r="G40" s="11">
        <v>17234</v>
      </c>
      <c r="H40" s="51" t="s">
        <v>39</v>
      </c>
      <c r="I40" s="11">
        <v>2.31</v>
      </c>
      <c r="J40" s="51" t="s">
        <v>39</v>
      </c>
      <c r="K40" s="51" t="s">
        <v>39</v>
      </c>
      <c r="L40" s="51" t="s">
        <v>39</v>
      </c>
      <c r="M40" s="11">
        <v>2168</v>
      </c>
      <c r="N40" s="51" t="s">
        <v>39</v>
      </c>
      <c r="O40" s="51" t="s">
        <v>39</v>
      </c>
      <c r="P40" s="52">
        <f t="shared" si="0"/>
        <v>2168</v>
      </c>
      <c r="Q40" s="51" t="s">
        <v>39</v>
      </c>
      <c r="R40" s="11">
        <f t="shared" si="1"/>
        <v>16</v>
      </c>
      <c r="S40" s="51" t="s">
        <v>39</v>
      </c>
      <c r="T40" s="51" t="s">
        <v>39</v>
      </c>
      <c r="U40" s="51" t="s">
        <v>39</v>
      </c>
      <c r="V40" s="51" t="s">
        <v>39</v>
      </c>
      <c r="W40" s="51" t="s">
        <v>39</v>
      </c>
      <c r="X40" s="11">
        <f t="shared" si="2"/>
        <v>16</v>
      </c>
      <c r="Y40" s="53">
        <f t="shared" si="3"/>
        <v>2152</v>
      </c>
      <c r="Z40" s="51" t="s">
        <v>39</v>
      </c>
      <c r="AA40" s="54" t="s">
        <v>236</v>
      </c>
      <c r="AB40" s="54" t="s">
        <v>61</v>
      </c>
      <c r="AC40" s="55" t="s">
        <v>524</v>
      </c>
      <c r="AD40" s="11"/>
      <c r="AE40" s="56"/>
    </row>
    <row r="41" spans="1:31" s="70" customFormat="1" ht="30" customHeight="1" x14ac:dyDescent="0.25">
      <c r="A41" s="49">
        <v>26</v>
      </c>
      <c r="B41" s="11" t="s">
        <v>130</v>
      </c>
      <c r="C41" s="50">
        <v>2831</v>
      </c>
      <c r="D41" s="3" t="s">
        <v>74</v>
      </c>
      <c r="E41" s="3">
        <v>100296034076</v>
      </c>
      <c r="F41" s="3">
        <v>1112094907</v>
      </c>
      <c r="G41" s="11">
        <v>20903</v>
      </c>
      <c r="H41" s="51" t="s">
        <v>39</v>
      </c>
      <c r="I41" s="11">
        <v>5</v>
      </c>
      <c r="J41" s="51" t="s">
        <v>39</v>
      </c>
      <c r="K41" s="51" t="s">
        <v>39</v>
      </c>
      <c r="L41" s="51" t="s">
        <v>39</v>
      </c>
      <c r="M41" s="11">
        <v>4020</v>
      </c>
      <c r="N41" s="51" t="s">
        <v>39</v>
      </c>
      <c r="O41" s="51" t="s">
        <v>39</v>
      </c>
      <c r="P41" s="52">
        <f t="shared" si="0"/>
        <v>4020</v>
      </c>
      <c r="Q41" s="51" t="s">
        <v>39</v>
      </c>
      <c r="R41" s="11">
        <f t="shared" si="1"/>
        <v>30</v>
      </c>
      <c r="S41" s="51" t="s">
        <v>39</v>
      </c>
      <c r="T41" s="51" t="s">
        <v>39</v>
      </c>
      <c r="U41" s="51" t="s">
        <v>39</v>
      </c>
      <c r="V41" s="51" t="s">
        <v>39</v>
      </c>
      <c r="W41" s="51" t="s">
        <v>39</v>
      </c>
      <c r="X41" s="11">
        <f t="shared" si="2"/>
        <v>30</v>
      </c>
      <c r="Y41" s="53">
        <f t="shared" si="3"/>
        <v>3990</v>
      </c>
      <c r="Z41" s="51" t="s">
        <v>39</v>
      </c>
      <c r="AA41" s="54" t="s">
        <v>237</v>
      </c>
      <c r="AB41" s="54" t="s">
        <v>70</v>
      </c>
      <c r="AC41" s="55" t="s">
        <v>524</v>
      </c>
      <c r="AD41" s="11"/>
      <c r="AE41" s="56"/>
    </row>
    <row r="42" spans="1:31" s="70" customFormat="1" ht="30" customHeight="1" x14ac:dyDescent="0.25">
      <c r="A42" s="49">
        <v>27</v>
      </c>
      <c r="B42" s="11" t="s">
        <v>131</v>
      </c>
      <c r="C42" s="50">
        <v>2828</v>
      </c>
      <c r="D42" s="3" t="s">
        <v>197</v>
      </c>
      <c r="E42" s="3">
        <v>101715229443</v>
      </c>
      <c r="F42" s="3">
        <v>2018339701</v>
      </c>
      <c r="G42" s="11">
        <v>17234</v>
      </c>
      <c r="H42" s="51" t="s">
        <v>39</v>
      </c>
      <c r="I42" s="11">
        <v>6</v>
      </c>
      <c r="J42" s="51" t="s">
        <v>39</v>
      </c>
      <c r="K42" s="51" t="s">
        <v>39</v>
      </c>
      <c r="L42" s="51" t="s">
        <v>39</v>
      </c>
      <c r="M42" s="11">
        <v>4949</v>
      </c>
      <c r="N42" s="51" t="s">
        <v>39</v>
      </c>
      <c r="O42" s="51" t="s">
        <v>39</v>
      </c>
      <c r="P42" s="52">
        <f t="shared" si="0"/>
        <v>4949</v>
      </c>
      <c r="Q42" s="51" t="s">
        <v>39</v>
      </c>
      <c r="R42" s="11">
        <f t="shared" si="1"/>
        <v>37</v>
      </c>
      <c r="S42" s="51" t="s">
        <v>39</v>
      </c>
      <c r="T42" s="51" t="s">
        <v>39</v>
      </c>
      <c r="U42" s="51" t="s">
        <v>39</v>
      </c>
      <c r="V42" s="51" t="s">
        <v>39</v>
      </c>
      <c r="W42" s="51" t="s">
        <v>39</v>
      </c>
      <c r="X42" s="11">
        <f t="shared" si="2"/>
        <v>37</v>
      </c>
      <c r="Y42" s="53">
        <f t="shared" si="3"/>
        <v>4912</v>
      </c>
      <c r="Z42" s="51" t="s">
        <v>39</v>
      </c>
      <c r="AA42" s="54" t="s">
        <v>238</v>
      </c>
      <c r="AB42" s="54" t="s">
        <v>65</v>
      </c>
      <c r="AC42" s="55" t="s">
        <v>524</v>
      </c>
      <c r="AD42" s="11"/>
      <c r="AE42" s="56"/>
    </row>
    <row r="43" spans="1:31" s="70" customFormat="1" ht="30" customHeight="1" x14ac:dyDescent="0.25">
      <c r="A43" s="49">
        <v>28</v>
      </c>
      <c r="B43" s="11" t="s">
        <v>132</v>
      </c>
      <c r="C43" s="50">
        <v>2835</v>
      </c>
      <c r="D43" s="3" t="s">
        <v>198</v>
      </c>
      <c r="E43" s="3">
        <v>101237994197</v>
      </c>
      <c r="F43" s="3">
        <v>6930164841</v>
      </c>
      <c r="G43" s="11">
        <v>17234</v>
      </c>
      <c r="H43" s="51" t="s">
        <v>39</v>
      </c>
      <c r="I43" s="11">
        <v>6</v>
      </c>
      <c r="J43" s="51" t="s">
        <v>39</v>
      </c>
      <c r="K43" s="51" t="s">
        <v>39</v>
      </c>
      <c r="L43" s="51" t="s">
        <v>39</v>
      </c>
      <c r="M43" s="11">
        <v>3977</v>
      </c>
      <c r="N43" s="51" t="s">
        <v>39</v>
      </c>
      <c r="O43" s="51" t="s">
        <v>39</v>
      </c>
      <c r="P43" s="52">
        <f t="shared" si="0"/>
        <v>3977</v>
      </c>
      <c r="Q43" s="51" t="s">
        <v>39</v>
      </c>
      <c r="R43" s="11">
        <f t="shared" si="1"/>
        <v>30</v>
      </c>
      <c r="S43" s="51" t="s">
        <v>39</v>
      </c>
      <c r="T43" s="51" t="s">
        <v>39</v>
      </c>
      <c r="U43" s="51" t="s">
        <v>39</v>
      </c>
      <c r="V43" s="51" t="s">
        <v>39</v>
      </c>
      <c r="W43" s="51" t="s">
        <v>39</v>
      </c>
      <c r="X43" s="11">
        <f t="shared" si="2"/>
        <v>30</v>
      </c>
      <c r="Y43" s="53">
        <f t="shared" si="3"/>
        <v>3947</v>
      </c>
      <c r="Z43" s="51" t="s">
        <v>39</v>
      </c>
      <c r="AA43" s="54" t="s">
        <v>239</v>
      </c>
      <c r="AB43" s="54" t="s">
        <v>62</v>
      </c>
      <c r="AC43" s="55" t="s">
        <v>524</v>
      </c>
      <c r="AD43" s="11"/>
      <c r="AE43" s="56"/>
    </row>
    <row r="44" spans="1:31" s="70" customFormat="1" ht="30" customHeight="1" x14ac:dyDescent="0.25">
      <c r="A44" s="49">
        <v>29</v>
      </c>
      <c r="B44" s="11" t="s">
        <v>272</v>
      </c>
      <c r="C44" s="50">
        <v>2930</v>
      </c>
      <c r="D44" s="3" t="s">
        <v>275</v>
      </c>
      <c r="E44" s="3">
        <v>101739279690</v>
      </c>
      <c r="F44" s="3">
        <v>2018625008</v>
      </c>
      <c r="G44" s="11">
        <v>17234</v>
      </c>
      <c r="H44" s="51" t="s">
        <v>39</v>
      </c>
      <c r="I44" s="11">
        <v>6.81</v>
      </c>
      <c r="J44" s="51" t="s">
        <v>39</v>
      </c>
      <c r="K44" s="51" t="s">
        <v>39</v>
      </c>
      <c r="L44" s="51" t="s">
        <v>39</v>
      </c>
      <c r="M44" s="11">
        <v>5394</v>
      </c>
      <c r="N44" s="51" t="s">
        <v>39</v>
      </c>
      <c r="O44" s="51" t="s">
        <v>39</v>
      </c>
      <c r="P44" s="52">
        <f t="shared" si="0"/>
        <v>5394</v>
      </c>
      <c r="Q44" s="51" t="s">
        <v>39</v>
      </c>
      <c r="R44" s="11">
        <f t="shared" si="1"/>
        <v>40</v>
      </c>
      <c r="S44" s="51" t="s">
        <v>39</v>
      </c>
      <c r="T44" s="51" t="s">
        <v>39</v>
      </c>
      <c r="U44" s="51" t="s">
        <v>39</v>
      </c>
      <c r="V44" s="51" t="s">
        <v>39</v>
      </c>
      <c r="W44" s="51" t="s">
        <v>39</v>
      </c>
      <c r="X44" s="11">
        <f t="shared" si="2"/>
        <v>40</v>
      </c>
      <c r="Y44" s="53">
        <f t="shared" si="3"/>
        <v>5354</v>
      </c>
      <c r="Z44" s="51" t="s">
        <v>39</v>
      </c>
      <c r="AA44" s="54" t="s">
        <v>280</v>
      </c>
      <c r="AB44" s="54" t="s">
        <v>65</v>
      </c>
      <c r="AC44" s="55" t="s">
        <v>524</v>
      </c>
      <c r="AD44" s="11"/>
      <c r="AE44" s="56"/>
    </row>
    <row r="45" spans="1:31" s="70" customFormat="1" ht="30" customHeight="1" x14ac:dyDescent="0.25">
      <c r="A45" s="49">
        <v>30</v>
      </c>
      <c r="B45" s="11" t="s">
        <v>133</v>
      </c>
      <c r="C45" s="50">
        <v>2836</v>
      </c>
      <c r="D45" s="3" t="s">
        <v>199</v>
      </c>
      <c r="E45" s="3">
        <v>101475187332</v>
      </c>
      <c r="F45" s="3">
        <v>2018387763</v>
      </c>
      <c r="G45" s="11">
        <v>20903</v>
      </c>
      <c r="H45" s="51" t="s">
        <v>39</v>
      </c>
      <c r="I45" s="11">
        <v>1.5</v>
      </c>
      <c r="J45" s="51" t="s">
        <v>39</v>
      </c>
      <c r="K45" s="51" t="s">
        <v>39</v>
      </c>
      <c r="L45" s="51" t="s">
        <v>39</v>
      </c>
      <c r="M45" s="11">
        <v>2090</v>
      </c>
      <c r="N45" s="51" t="s">
        <v>39</v>
      </c>
      <c r="O45" s="51" t="s">
        <v>39</v>
      </c>
      <c r="P45" s="52">
        <f t="shared" si="0"/>
        <v>2090</v>
      </c>
      <c r="Q45" s="51" t="s">
        <v>39</v>
      </c>
      <c r="R45" s="11">
        <f t="shared" si="1"/>
        <v>16</v>
      </c>
      <c r="S45" s="51" t="s">
        <v>39</v>
      </c>
      <c r="T45" s="51" t="s">
        <v>39</v>
      </c>
      <c r="U45" s="51" t="s">
        <v>39</v>
      </c>
      <c r="V45" s="51" t="s">
        <v>39</v>
      </c>
      <c r="W45" s="51" t="s">
        <v>39</v>
      </c>
      <c r="X45" s="11">
        <f t="shared" si="2"/>
        <v>16</v>
      </c>
      <c r="Y45" s="53">
        <f t="shared" si="3"/>
        <v>2074</v>
      </c>
      <c r="Z45" s="51" t="s">
        <v>39</v>
      </c>
      <c r="AA45" s="54" t="s">
        <v>240</v>
      </c>
      <c r="AB45" s="54" t="s">
        <v>70</v>
      </c>
      <c r="AC45" s="55" t="s">
        <v>524</v>
      </c>
      <c r="AD45" s="11"/>
      <c r="AE45" s="56"/>
    </row>
    <row r="46" spans="1:31" s="70" customFormat="1" ht="30" customHeight="1" x14ac:dyDescent="0.25">
      <c r="A46" s="49">
        <v>31</v>
      </c>
      <c r="B46" s="11" t="s">
        <v>134</v>
      </c>
      <c r="C46" s="50">
        <v>2837</v>
      </c>
      <c r="D46" s="3" t="s">
        <v>200</v>
      </c>
      <c r="E46" s="3">
        <v>100649849513</v>
      </c>
      <c r="F46" s="3">
        <v>2015347103</v>
      </c>
      <c r="G46" s="11">
        <v>20903</v>
      </c>
      <c r="H46" s="51" t="s">
        <v>39</v>
      </c>
      <c r="I46" s="11">
        <v>4</v>
      </c>
      <c r="J46" s="51" t="s">
        <v>39</v>
      </c>
      <c r="K46" s="51" t="s">
        <v>39</v>
      </c>
      <c r="L46" s="51" t="s">
        <v>39</v>
      </c>
      <c r="M46" s="11">
        <v>3216</v>
      </c>
      <c r="N46" s="51" t="s">
        <v>39</v>
      </c>
      <c r="O46" s="51" t="s">
        <v>39</v>
      </c>
      <c r="P46" s="52">
        <f t="shared" si="0"/>
        <v>3216</v>
      </c>
      <c r="Q46" s="51" t="s">
        <v>39</v>
      </c>
      <c r="R46" s="11">
        <f t="shared" si="1"/>
        <v>24</v>
      </c>
      <c r="S46" s="51" t="s">
        <v>39</v>
      </c>
      <c r="T46" s="51" t="s">
        <v>39</v>
      </c>
      <c r="U46" s="51" t="s">
        <v>39</v>
      </c>
      <c r="V46" s="51" t="s">
        <v>39</v>
      </c>
      <c r="W46" s="51" t="s">
        <v>39</v>
      </c>
      <c r="X46" s="11">
        <f t="shared" si="2"/>
        <v>24</v>
      </c>
      <c r="Y46" s="53">
        <f t="shared" si="3"/>
        <v>3192</v>
      </c>
      <c r="Z46" s="51" t="s">
        <v>39</v>
      </c>
      <c r="AA46" s="54" t="s">
        <v>241</v>
      </c>
      <c r="AB46" s="54" t="s">
        <v>63</v>
      </c>
      <c r="AC46" s="55" t="s">
        <v>524</v>
      </c>
      <c r="AD46" s="11"/>
      <c r="AE46" s="56"/>
    </row>
    <row r="47" spans="1:31" s="70" customFormat="1" ht="30" customHeight="1" x14ac:dyDescent="0.25">
      <c r="A47" s="49">
        <v>32</v>
      </c>
      <c r="B47" s="11" t="s">
        <v>135</v>
      </c>
      <c r="C47" s="50">
        <v>2843</v>
      </c>
      <c r="D47" s="3" t="s">
        <v>201</v>
      </c>
      <c r="E47" s="3">
        <v>101488167151</v>
      </c>
      <c r="F47" s="3">
        <v>2018400569</v>
      </c>
      <c r="G47" s="11">
        <v>17234</v>
      </c>
      <c r="H47" s="51" t="s">
        <v>39</v>
      </c>
      <c r="I47" s="11">
        <v>1</v>
      </c>
      <c r="J47" s="51" t="s">
        <v>39</v>
      </c>
      <c r="K47" s="51" t="s">
        <v>39</v>
      </c>
      <c r="L47" s="51" t="s">
        <v>39</v>
      </c>
      <c r="M47" s="11">
        <v>663</v>
      </c>
      <c r="N47" s="51" t="s">
        <v>39</v>
      </c>
      <c r="O47" s="51" t="s">
        <v>39</v>
      </c>
      <c r="P47" s="52">
        <f t="shared" si="0"/>
        <v>663</v>
      </c>
      <c r="Q47" s="51" t="s">
        <v>39</v>
      </c>
      <c r="R47" s="11">
        <f t="shared" si="1"/>
        <v>5</v>
      </c>
      <c r="S47" s="51" t="s">
        <v>39</v>
      </c>
      <c r="T47" s="51" t="s">
        <v>39</v>
      </c>
      <c r="U47" s="51" t="s">
        <v>39</v>
      </c>
      <c r="V47" s="51" t="s">
        <v>39</v>
      </c>
      <c r="W47" s="51" t="s">
        <v>39</v>
      </c>
      <c r="X47" s="11">
        <f t="shared" si="2"/>
        <v>5</v>
      </c>
      <c r="Y47" s="53">
        <f t="shared" si="3"/>
        <v>658</v>
      </c>
      <c r="Z47" s="51" t="s">
        <v>39</v>
      </c>
      <c r="AA47" s="54" t="s">
        <v>242</v>
      </c>
      <c r="AB47" s="54" t="s">
        <v>66</v>
      </c>
      <c r="AC47" s="55" t="s">
        <v>524</v>
      </c>
      <c r="AD47" s="11"/>
      <c r="AE47" s="56"/>
    </row>
    <row r="48" spans="1:31" s="70" customFormat="1" ht="30" customHeight="1" x14ac:dyDescent="0.25">
      <c r="A48" s="49">
        <v>33</v>
      </c>
      <c r="B48" s="11" t="s">
        <v>138</v>
      </c>
      <c r="C48" s="50">
        <v>2849</v>
      </c>
      <c r="D48" s="3" t="s">
        <v>204</v>
      </c>
      <c r="E48" s="3">
        <v>101597277216</v>
      </c>
      <c r="F48" s="3">
        <v>2018461135</v>
      </c>
      <c r="G48" s="11">
        <v>17234</v>
      </c>
      <c r="H48" s="51" t="s">
        <v>39</v>
      </c>
      <c r="I48" s="11">
        <v>3</v>
      </c>
      <c r="J48" s="51" t="s">
        <v>39</v>
      </c>
      <c r="K48" s="51" t="s">
        <v>39</v>
      </c>
      <c r="L48" s="51" t="s">
        <v>39</v>
      </c>
      <c r="M48" s="11">
        <v>1989</v>
      </c>
      <c r="N48" s="51" t="s">
        <v>39</v>
      </c>
      <c r="O48" s="51" t="s">
        <v>39</v>
      </c>
      <c r="P48" s="52">
        <f t="shared" si="0"/>
        <v>1989</v>
      </c>
      <c r="Q48" s="51" t="s">
        <v>39</v>
      </c>
      <c r="R48" s="11">
        <f t="shared" si="1"/>
        <v>15</v>
      </c>
      <c r="S48" s="51" t="s">
        <v>39</v>
      </c>
      <c r="T48" s="51" t="s">
        <v>39</v>
      </c>
      <c r="U48" s="51" t="s">
        <v>39</v>
      </c>
      <c r="V48" s="51" t="s">
        <v>39</v>
      </c>
      <c r="W48" s="51" t="s">
        <v>39</v>
      </c>
      <c r="X48" s="11">
        <f t="shared" si="2"/>
        <v>15</v>
      </c>
      <c r="Y48" s="53">
        <f t="shared" si="3"/>
        <v>1974</v>
      </c>
      <c r="Z48" s="51" t="s">
        <v>39</v>
      </c>
      <c r="AA48" s="54" t="s">
        <v>245</v>
      </c>
      <c r="AB48" s="54" t="s">
        <v>65</v>
      </c>
      <c r="AC48" s="55" t="s">
        <v>524</v>
      </c>
      <c r="AD48" s="11"/>
      <c r="AE48" s="56"/>
    </row>
    <row r="49" spans="1:31" s="70" customFormat="1" ht="30" customHeight="1" x14ac:dyDescent="0.25">
      <c r="A49" s="49">
        <v>34</v>
      </c>
      <c r="B49" s="11" t="s">
        <v>139</v>
      </c>
      <c r="C49" s="50">
        <v>2848</v>
      </c>
      <c r="D49" s="3" t="s">
        <v>205</v>
      </c>
      <c r="E49" s="3">
        <v>101354822403</v>
      </c>
      <c r="F49" s="3">
        <v>2018461181</v>
      </c>
      <c r="G49" s="11">
        <v>17234</v>
      </c>
      <c r="H49" s="51" t="s">
        <v>39</v>
      </c>
      <c r="I49" s="11">
        <v>8.31</v>
      </c>
      <c r="J49" s="51" t="s">
        <v>39</v>
      </c>
      <c r="K49" s="51" t="s">
        <v>39</v>
      </c>
      <c r="L49" s="51" t="s">
        <v>39</v>
      </c>
      <c r="M49" s="11">
        <v>6145</v>
      </c>
      <c r="N49" s="51" t="s">
        <v>39</v>
      </c>
      <c r="O49" s="51" t="s">
        <v>39</v>
      </c>
      <c r="P49" s="52">
        <f t="shared" si="0"/>
        <v>6145</v>
      </c>
      <c r="Q49" s="51" t="s">
        <v>39</v>
      </c>
      <c r="R49" s="11">
        <f t="shared" si="1"/>
        <v>46</v>
      </c>
      <c r="S49" s="51" t="s">
        <v>39</v>
      </c>
      <c r="T49" s="51" t="s">
        <v>39</v>
      </c>
      <c r="U49" s="51" t="s">
        <v>39</v>
      </c>
      <c r="V49" s="51" t="s">
        <v>39</v>
      </c>
      <c r="W49" s="51" t="s">
        <v>39</v>
      </c>
      <c r="X49" s="11">
        <f t="shared" si="2"/>
        <v>46</v>
      </c>
      <c r="Y49" s="53">
        <f t="shared" si="3"/>
        <v>6099</v>
      </c>
      <c r="Z49" s="51" t="s">
        <v>39</v>
      </c>
      <c r="AA49" s="54" t="s">
        <v>246</v>
      </c>
      <c r="AB49" s="54" t="s">
        <v>61</v>
      </c>
      <c r="AC49" s="55" t="s">
        <v>524</v>
      </c>
      <c r="AD49" s="11"/>
      <c r="AE49" s="56"/>
    </row>
    <row r="50" spans="1:31" s="70" customFormat="1" ht="30" customHeight="1" x14ac:dyDescent="0.25">
      <c r="A50" s="49">
        <v>35</v>
      </c>
      <c r="B50" s="11" t="s">
        <v>140</v>
      </c>
      <c r="C50" s="50">
        <v>2851</v>
      </c>
      <c r="D50" s="3" t="s">
        <v>206</v>
      </c>
      <c r="E50" s="3">
        <v>101515106377</v>
      </c>
      <c r="F50" s="3">
        <v>2018468114</v>
      </c>
      <c r="G50" s="11">
        <v>17234</v>
      </c>
      <c r="H50" s="51" t="s">
        <v>39</v>
      </c>
      <c r="I50" s="11">
        <v>10</v>
      </c>
      <c r="J50" s="51" t="s">
        <v>39</v>
      </c>
      <c r="K50" s="51" t="s">
        <v>39</v>
      </c>
      <c r="L50" s="51" t="s">
        <v>39</v>
      </c>
      <c r="M50" s="11">
        <v>6628</v>
      </c>
      <c r="N50" s="51" t="s">
        <v>39</v>
      </c>
      <c r="O50" s="51" t="s">
        <v>39</v>
      </c>
      <c r="P50" s="52">
        <f t="shared" si="0"/>
        <v>6628</v>
      </c>
      <c r="Q50" s="51" t="s">
        <v>39</v>
      </c>
      <c r="R50" s="11">
        <f t="shared" si="1"/>
        <v>50</v>
      </c>
      <c r="S50" s="51" t="s">
        <v>39</v>
      </c>
      <c r="T50" s="51" t="s">
        <v>39</v>
      </c>
      <c r="U50" s="51" t="s">
        <v>39</v>
      </c>
      <c r="V50" s="51" t="s">
        <v>39</v>
      </c>
      <c r="W50" s="51" t="s">
        <v>39</v>
      </c>
      <c r="X50" s="11">
        <f t="shared" si="2"/>
        <v>50</v>
      </c>
      <c r="Y50" s="53">
        <f t="shared" si="3"/>
        <v>6578</v>
      </c>
      <c r="Z50" s="51" t="s">
        <v>39</v>
      </c>
      <c r="AA50" s="54" t="s">
        <v>247</v>
      </c>
      <c r="AB50" s="54" t="s">
        <v>67</v>
      </c>
      <c r="AC50" s="55" t="s">
        <v>524</v>
      </c>
      <c r="AD50" s="11"/>
      <c r="AE50" s="56"/>
    </row>
    <row r="51" spans="1:31" s="70" customFormat="1" ht="30" customHeight="1" x14ac:dyDescent="0.25">
      <c r="A51" s="49">
        <v>36</v>
      </c>
      <c r="B51" s="11" t="s">
        <v>141</v>
      </c>
      <c r="C51" s="50">
        <v>2858</v>
      </c>
      <c r="D51" s="3" t="s">
        <v>207</v>
      </c>
      <c r="E51" s="3">
        <v>101769931033</v>
      </c>
      <c r="F51" s="3">
        <v>2018483851</v>
      </c>
      <c r="G51" s="11">
        <v>17234</v>
      </c>
      <c r="H51" s="51" t="s">
        <v>39</v>
      </c>
      <c r="I51" s="11">
        <v>1.31</v>
      </c>
      <c r="J51" s="51" t="s">
        <v>39</v>
      </c>
      <c r="K51" s="51" t="s">
        <v>39</v>
      </c>
      <c r="L51" s="51" t="s">
        <v>39</v>
      </c>
      <c r="M51" s="11">
        <v>1019</v>
      </c>
      <c r="N51" s="51" t="s">
        <v>39</v>
      </c>
      <c r="O51" s="51" t="s">
        <v>39</v>
      </c>
      <c r="P51" s="52">
        <f t="shared" si="0"/>
        <v>1019</v>
      </c>
      <c r="Q51" s="51" t="s">
        <v>39</v>
      </c>
      <c r="R51" s="11">
        <f t="shared" si="1"/>
        <v>8</v>
      </c>
      <c r="S51" s="51" t="s">
        <v>39</v>
      </c>
      <c r="T51" s="51" t="s">
        <v>39</v>
      </c>
      <c r="U51" s="51" t="s">
        <v>39</v>
      </c>
      <c r="V51" s="51" t="s">
        <v>39</v>
      </c>
      <c r="W51" s="51" t="s">
        <v>39</v>
      </c>
      <c r="X51" s="11">
        <f t="shared" si="2"/>
        <v>8</v>
      </c>
      <c r="Y51" s="53">
        <f t="shared" si="3"/>
        <v>1011</v>
      </c>
      <c r="Z51" s="51" t="s">
        <v>39</v>
      </c>
      <c r="AA51" s="54" t="s">
        <v>248</v>
      </c>
      <c r="AB51" s="54" t="s">
        <v>71</v>
      </c>
      <c r="AC51" s="55" t="s">
        <v>524</v>
      </c>
      <c r="AD51" s="11"/>
      <c r="AE51" s="56"/>
    </row>
    <row r="52" spans="1:31" s="70" customFormat="1" ht="30" customHeight="1" x14ac:dyDescent="0.25">
      <c r="A52" s="49">
        <v>37</v>
      </c>
      <c r="B52" s="11" t="s">
        <v>143</v>
      </c>
      <c r="C52" s="50">
        <v>2859</v>
      </c>
      <c r="D52" s="3" t="s">
        <v>209</v>
      </c>
      <c r="E52" s="3">
        <v>100931044284</v>
      </c>
      <c r="F52" s="3">
        <v>2018499420</v>
      </c>
      <c r="G52" s="11">
        <v>17234</v>
      </c>
      <c r="H52" s="51" t="s">
        <v>39</v>
      </c>
      <c r="I52" s="11">
        <v>8.5</v>
      </c>
      <c r="J52" s="51" t="s">
        <v>39</v>
      </c>
      <c r="K52" s="51" t="s">
        <v>39</v>
      </c>
      <c r="L52" s="51" t="s">
        <v>39</v>
      </c>
      <c r="M52" s="11">
        <v>5877</v>
      </c>
      <c r="N52" s="51" t="s">
        <v>39</v>
      </c>
      <c r="O52" s="51" t="s">
        <v>39</v>
      </c>
      <c r="P52" s="52">
        <f t="shared" si="0"/>
        <v>5877</v>
      </c>
      <c r="Q52" s="51" t="s">
        <v>39</v>
      </c>
      <c r="R52" s="11">
        <f t="shared" si="1"/>
        <v>44</v>
      </c>
      <c r="S52" s="51" t="s">
        <v>39</v>
      </c>
      <c r="T52" s="51" t="s">
        <v>39</v>
      </c>
      <c r="U52" s="51" t="s">
        <v>39</v>
      </c>
      <c r="V52" s="51" t="s">
        <v>39</v>
      </c>
      <c r="W52" s="51" t="s">
        <v>39</v>
      </c>
      <c r="X52" s="11">
        <f t="shared" si="2"/>
        <v>44</v>
      </c>
      <c r="Y52" s="53">
        <f t="shared" si="3"/>
        <v>5833</v>
      </c>
      <c r="Z52" s="51" t="s">
        <v>39</v>
      </c>
      <c r="AA52" s="54" t="s">
        <v>250</v>
      </c>
      <c r="AB52" s="54" t="s">
        <v>67</v>
      </c>
      <c r="AC52" s="55" t="s">
        <v>524</v>
      </c>
      <c r="AD52" s="11"/>
      <c r="AE52" s="56"/>
    </row>
    <row r="53" spans="1:31" s="70" customFormat="1" ht="30" customHeight="1" x14ac:dyDescent="0.25">
      <c r="A53" s="49">
        <v>38</v>
      </c>
      <c r="B53" s="11" t="s">
        <v>144</v>
      </c>
      <c r="C53" s="50">
        <v>2874</v>
      </c>
      <c r="D53" s="3" t="s">
        <v>210</v>
      </c>
      <c r="E53" s="3">
        <v>101560537183</v>
      </c>
      <c r="F53" s="3">
        <v>2018577990</v>
      </c>
      <c r="G53" s="11">
        <v>17234</v>
      </c>
      <c r="H53" s="51" t="s">
        <v>39</v>
      </c>
      <c r="I53" s="11">
        <v>2.81</v>
      </c>
      <c r="J53" s="51" t="s">
        <v>39</v>
      </c>
      <c r="K53" s="51" t="s">
        <v>39</v>
      </c>
      <c r="L53" s="51" t="s">
        <v>39</v>
      </c>
      <c r="M53" s="11">
        <v>2742</v>
      </c>
      <c r="N53" s="51" t="s">
        <v>39</v>
      </c>
      <c r="O53" s="51" t="s">
        <v>39</v>
      </c>
      <c r="P53" s="52">
        <f t="shared" si="0"/>
        <v>2742</v>
      </c>
      <c r="Q53" s="51" t="s">
        <v>39</v>
      </c>
      <c r="R53" s="11">
        <f t="shared" si="1"/>
        <v>21</v>
      </c>
      <c r="S53" s="51" t="s">
        <v>39</v>
      </c>
      <c r="T53" s="51" t="s">
        <v>39</v>
      </c>
      <c r="U53" s="51" t="s">
        <v>39</v>
      </c>
      <c r="V53" s="51" t="s">
        <v>39</v>
      </c>
      <c r="W53" s="51" t="s">
        <v>39</v>
      </c>
      <c r="X53" s="11">
        <f t="shared" si="2"/>
        <v>21</v>
      </c>
      <c r="Y53" s="53">
        <f t="shared" si="3"/>
        <v>2721</v>
      </c>
      <c r="Z53" s="51" t="s">
        <v>39</v>
      </c>
      <c r="AA53" s="54" t="s">
        <v>251</v>
      </c>
      <c r="AB53" s="54" t="s">
        <v>64</v>
      </c>
      <c r="AC53" s="55" t="s">
        <v>524</v>
      </c>
      <c r="AD53" s="11"/>
      <c r="AE53" s="56"/>
    </row>
    <row r="54" spans="1:31" s="70" customFormat="1" ht="30" customHeight="1" x14ac:dyDescent="0.25">
      <c r="A54" s="49">
        <v>39</v>
      </c>
      <c r="B54" s="24" t="s">
        <v>145</v>
      </c>
      <c r="C54" s="50">
        <v>2876</v>
      </c>
      <c r="D54" s="3" t="s">
        <v>211</v>
      </c>
      <c r="E54" s="3">
        <v>100237547535</v>
      </c>
      <c r="F54" s="3">
        <v>2013862042</v>
      </c>
      <c r="G54" s="11">
        <v>20903</v>
      </c>
      <c r="H54" s="51" t="s">
        <v>39</v>
      </c>
      <c r="I54" s="24">
        <v>1.5</v>
      </c>
      <c r="J54" s="51" t="s">
        <v>39</v>
      </c>
      <c r="K54" s="51" t="s">
        <v>39</v>
      </c>
      <c r="L54" s="51" t="s">
        <v>39</v>
      </c>
      <c r="M54" s="11">
        <v>1501</v>
      </c>
      <c r="N54" s="51" t="s">
        <v>39</v>
      </c>
      <c r="O54" s="51" t="s">
        <v>39</v>
      </c>
      <c r="P54" s="52">
        <f t="shared" si="0"/>
        <v>1501</v>
      </c>
      <c r="Q54" s="51" t="s">
        <v>39</v>
      </c>
      <c r="R54" s="11">
        <f t="shared" si="1"/>
        <v>11</v>
      </c>
      <c r="S54" s="51" t="s">
        <v>39</v>
      </c>
      <c r="T54" s="51" t="s">
        <v>39</v>
      </c>
      <c r="U54" s="51" t="s">
        <v>39</v>
      </c>
      <c r="V54" s="51" t="s">
        <v>39</v>
      </c>
      <c r="W54" s="51" t="s">
        <v>39</v>
      </c>
      <c r="X54" s="11">
        <f t="shared" si="2"/>
        <v>11</v>
      </c>
      <c r="Y54" s="53">
        <f t="shared" si="3"/>
        <v>1490</v>
      </c>
      <c r="Z54" s="51" t="s">
        <v>39</v>
      </c>
      <c r="AA54" s="54" t="s">
        <v>252</v>
      </c>
      <c r="AB54" s="54" t="s">
        <v>66</v>
      </c>
      <c r="AC54" s="55" t="s">
        <v>524</v>
      </c>
      <c r="AD54" s="24"/>
      <c r="AE54" s="72"/>
    </row>
    <row r="55" spans="1:31" s="70" customFormat="1" ht="30" customHeight="1" x14ac:dyDescent="0.25">
      <c r="A55" s="49">
        <v>40</v>
      </c>
      <c r="B55" s="11" t="s">
        <v>146</v>
      </c>
      <c r="C55" s="50">
        <v>2877</v>
      </c>
      <c r="D55" s="3" t="s">
        <v>212</v>
      </c>
      <c r="E55" s="3">
        <v>100753796524</v>
      </c>
      <c r="F55" s="3">
        <v>5207306688</v>
      </c>
      <c r="G55" s="11">
        <v>20903</v>
      </c>
      <c r="H55" s="51" t="s">
        <v>39</v>
      </c>
      <c r="I55" s="11">
        <v>3</v>
      </c>
      <c r="J55" s="51" t="s">
        <v>39</v>
      </c>
      <c r="K55" s="51" t="s">
        <v>39</v>
      </c>
      <c r="L55" s="51" t="s">
        <v>39</v>
      </c>
      <c r="M55" s="11">
        <v>3591</v>
      </c>
      <c r="N55" s="51" t="s">
        <v>39</v>
      </c>
      <c r="O55" s="51" t="s">
        <v>39</v>
      </c>
      <c r="P55" s="52">
        <f t="shared" si="0"/>
        <v>3591</v>
      </c>
      <c r="Q55" s="51" t="s">
        <v>39</v>
      </c>
      <c r="R55" s="11">
        <f t="shared" si="1"/>
        <v>27</v>
      </c>
      <c r="S55" s="51" t="s">
        <v>39</v>
      </c>
      <c r="T55" s="51" t="s">
        <v>39</v>
      </c>
      <c r="U55" s="51" t="s">
        <v>39</v>
      </c>
      <c r="V55" s="51" t="s">
        <v>39</v>
      </c>
      <c r="W55" s="51" t="s">
        <v>39</v>
      </c>
      <c r="X55" s="11">
        <f t="shared" si="2"/>
        <v>27</v>
      </c>
      <c r="Y55" s="53">
        <f t="shared" si="3"/>
        <v>3564</v>
      </c>
      <c r="Z55" s="51" t="s">
        <v>39</v>
      </c>
      <c r="AA55" s="54" t="s">
        <v>253</v>
      </c>
      <c r="AB55" s="54" t="s">
        <v>63</v>
      </c>
      <c r="AC55" s="55" t="s">
        <v>524</v>
      </c>
      <c r="AD55" s="11"/>
      <c r="AE55" s="56"/>
    </row>
    <row r="56" spans="1:31" s="70" customFormat="1" ht="30" customHeight="1" x14ac:dyDescent="0.25">
      <c r="A56" s="49">
        <v>41</v>
      </c>
      <c r="B56" s="11" t="s">
        <v>148</v>
      </c>
      <c r="C56" s="50">
        <v>2886</v>
      </c>
      <c r="D56" s="3" t="s">
        <v>213</v>
      </c>
      <c r="E56" s="3">
        <v>101647378559</v>
      </c>
      <c r="F56" s="3">
        <v>2018606753</v>
      </c>
      <c r="G56" s="11">
        <v>17234</v>
      </c>
      <c r="H56" s="51" t="s">
        <v>39</v>
      </c>
      <c r="I56" s="11">
        <v>0.31</v>
      </c>
      <c r="J56" s="51" t="s">
        <v>39</v>
      </c>
      <c r="K56" s="51" t="s">
        <v>39</v>
      </c>
      <c r="L56" s="51" t="s">
        <v>39</v>
      </c>
      <c r="M56" s="11">
        <v>356</v>
      </c>
      <c r="N56" s="51" t="s">
        <v>39</v>
      </c>
      <c r="O56" s="51" t="s">
        <v>39</v>
      </c>
      <c r="P56" s="52">
        <f t="shared" si="0"/>
        <v>356</v>
      </c>
      <c r="Q56" s="51" t="s">
        <v>39</v>
      </c>
      <c r="R56" s="11">
        <f t="shared" si="1"/>
        <v>3</v>
      </c>
      <c r="S56" s="51" t="s">
        <v>39</v>
      </c>
      <c r="T56" s="51" t="s">
        <v>39</v>
      </c>
      <c r="U56" s="51" t="s">
        <v>39</v>
      </c>
      <c r="V56" s="51" t="s">
        <v>39</v>
      </c>
      <c r="W56" s="51" t="s">
        <v>39</v>
      </c>
      <c r="X56" s="11">
        <f t="shared" si="2"/>
        <v>3</v>
      </c>
      <c r="Y56" s="53">
        <f t="shared" si="3"/>
        <v>353</v>
      </c>
      <c r="Z56" s="51" t="s">
        <v>39</v>
      </c>
      <c r="AA56" s="54" t="s">
        <v>255</v>
      </c>
      <c r="AB56" s="54" t="s">
        <v>71</v>
      </c>
      <c r="AC56" s="55" t="s">
        <v>524</v>
      </c>
      <c r="AD56" s="11"/>
      <c r="AE56" s="56"/>
    </row>
    <row r="57" spans="1:31" s="70" customFormat="1" ht="30" customHeight="1" x14ac:dyDescent="0.25">
      <c r="A57" s="49">
        <v>42</v>
      </c>
      <c r="B57" s="50" t="s">
        <v>149</v>
      </c>
      <c r="C57" s="50">
        <v>2888</v>
      </c>
      <c r="D57" s="3" t="s">
        <v>214</v>
      </c>
      <c r="E57" s="3">
        <v>101813559338</v>
      </c>
      <c r="F57" s="3">
        <v>2018606745</v>
      </c>
      <c r="G57" s="11">
        <v>17234</v>
      </c>
      <c r="H57" s="51" t="s">
        <v>39</v>
      </c>
      <c r="I57" s="11">
        <v>2</v>
      </c>
      <c r="J57" s="51" t="s">
        <v>39</v>
      </c>
      <c r="K57" s="51" t="s">
        <v>39</v>
      </c>
      <c r="L57" s="51" t="s">
        <v>39</v>
      </c>
      <c r="M57" s="11">
        <v>1812</v>
      </c>
      <c r="N57" s="51" t="s">
        <v>39</v>
      </c>
      <c r="O57" s="51" t="s">
        <v>39</v>
      </c>
      <c r="P57" s="52">
        <f t="shared" si="0"/>
        <v>1812</v>
      </c>
      <c r="Q57" s="51" t="s">
        <v>39</v>
      </c>
      <c r="R57" s="11">
        <f t="shared" si="1"/>
        <v>14</v>
      </c>
      <c r="S57" s="51" t="s">
        <v>39</v>
      </c>
      <c r="T57" s="51" t="s">
        <v>39</v>
      </c>
      <c r="U57" s="51" t="s">
        <v>39</v>
      </c>
      <c r="V57" s="51" t="s">
        <v>39</v>
      </c>
      <c r="W57" s="51" t="s">
        <v>39</v>
      </c>
      <c r="X57" s="11">
        <f t="shared" si="2"/>
        <v>14</v>
      </c>
      <c r="Y57" s="53">
        <f t="shared" si="3"/>
        <v>1798</v>
      </c>
      <c r="Z57" s="51" t="s">
        <v>39</v>
      </c>
      <c r="AA57" s="54" t="s">
        <v>256</v>
      </c>
      <c r="AB57" s="54" t="s">
        <v>65</v>
      </c>
      <c r="AC57" s="55" t="s">
        <v>524</v>
      </c>
      <c r="AD57" s="11"/>
      <c r="AE57" s="56"/>
    </row>
    <row r="58" spans="1:31" s="70" customFormat="1" ht="30" customHeight="1" x14ac:dyDescent="0.25">
      <c r="A58" s="49">
        <v>43</v>
      </c>
      <c r="B58" s="50" t="s">
        <v>150</v>
      </c>
      <c r="C58" s="50">
        <v>2885</v>
      </c>
      <c r="D58" s="3" t="s">
        <v>215</v>
      </c>
      <c r="E58" s="3">
        <v>101813559289</v>
      </c>
      <c r="F58" s="3">
        <v>2018607282</v>
      </c>
      <c r="G58" s="11">
        <v>17234</v>
      </c>
      <c r="H58" s="51" t="s">
        <v>39</v>
      </c>
      <c r="I58" s="11">
        <v>7.81</v>
      </c>
      <c r="J58" s="51" t="s">
        <v>39</v>
      </c>
      <c r="K58" s="51" t="s">
        <v>39</v>
      </c>
      <c r="L58" s="51" t="s">
        <v>39</v>
      </c>
      <c r="M58" s="11">
        <v>5571</v>
      </c>
      <c r="N58" s="51" t="s">
        <v>39</v>
      </c>
      <c r="O58" s="51" t="s">
        <v>39</v>
      </c>
      <c r="P58" s="52">
        <f t="shared" si="0"/>
        <v>5571</v>
      </c>
      <c r="Q58" s="51" t="s">
        <v>39</v>
      </c>
      <c r="R58" s="11">
        <f t="shared" si="1"/>
        <v>42</v>
      </c>
      <c r="S58" s="51" t="s">
        <v>39</v>
      </c>
      <c r="T58" s="51" t="s">
        <v>39</v>
      </c>
      <c r="U58" s="51" t="s">
        <v>39</v>
      </c>
      <c r="V58" s="51" t="s">
        <v>39</v>
      </c>
      <c r="W58" s="51" t="s">
        <v>39</v>
      </c>
      <c r="X58" s="11">
        <f t="shared" si="2"/>
        <v>42</v>
      </c>
      <c r="Y58" s="53">
        <f t="shared" si="3"/>
        <v>5529</v>
      </c>
      <c r="Z58" s="51" t="s">
        <v>39</v>
      </c>
      <c r="AA58" s="54" t="s">
        <v>257</v>
      </c>
      <c r="AB58" s="54" t="s">
        <v>62</v>
      </c>
      <c r="AC58" s="55" t="s">
        <v>524</v>
      </c>
      <c r="AD58" s="11"/>
      <c r="AE58" s="56"/>
    </row>
    <row r="59" spans="1:31" s="70" customFormat="1" ht="30" customHeight="1" x14ac:dyDescent="0.25">
      <c r="A59" s="49">
        <v>44</v>
      </c>
      <c r="B59" s="50" t="s">
        <v>151</v>
      </c>
      <c r="C59" s="50">
        <v>2889</v>
      </c>
      <c r="D59" s="3" t="s">
        <v>216</v>
      </c>
      <c r="E59" s="3">
        <v>101127238477</v>
      </c>
      <c r="F59" s="3">
        <v>6930909374</v>
      </c>
      <c r="G59" s="11">
        <v>17234</v>
      </c>
      <c r="H59" s="51" t="s">
        <v>39</v>
      </c>
      <c r="I59" s="11">
        <v>2</v>
      </c>
      <c r="J59" s="51" t="s">
        <v>39</v>
      </c>
      <c r="K59" s="51" t="s">
        <v>39</v>
      </c>
      <c r="L59" s="51" t="s">
        <v>39</v>
      </c>
      <c r="M59" s="11">
        <v>1812</v>
      </c>
      <c r="N59" s="51" t="s">
        <v>39</v>
      </c>
      <c r="O59" s="51" t="s">
        <v>39</v>
      </c>
      <c r="P59" s="52">
        <f t="shared" si="0"/>
        <v>1812</v>
      </c>
      <c r="Q59" s="51" t="s">
        <v>39</v>
      </c>
      <c r="R59" s="11">
        <f t="shared" si="1"/>
        <v>14</v>
      </c>
      <c r="S59" s="51" t="s">
        <v>39</v>
      </c>
      <c r="T59" s="51" t="s">
        <v>39</v>
      </c>
      <c r="U59" s="51" t="s">
        <v>39</v>
      </c>
      <c r="V59" s="51" t="s">
        <v>39</v>
      </c>
      <c r="W59" s="51" t="s">
        <v>39</v>
      </c>
      <c r="X59" s="11">
        <f t="shared" si="2"/>
        <v>14</v>
      </c>
      <c r="Y59" s="53">
        <f t="shared" si="3"/>
        <v>1798</v>
      </c>
      <c r="Z59" s="51" t="s">
        <v>39</v>
      </c>
      <c r="AA59" s="54" t="s">
        <v>258</v>
      </c>
      <c r="AB59" s="54" t="s">
        <v>96</v>
      </c>
      <c r="AC59" s="55" t="s">
        <v>524</v>
      </c>
      <c r="AD59" s="11"/>
      <c r="AE59" s="56"/>
    </row>
    <row r="60" spans="1:31" s="70" customFormat="1" ht="30" customHeight="1" x14ac:dyDescent="0.25">
      <c r="A60" s="49">
        <v>45</v>
      </c>
      <c r="B60" s="50" t="s">
        <v>152</v>
      </c>
      <c r="C60" s="50">
        <v>2897</v>
      </c>
      <c r="D60" s="3" t="s">
        <v>217</v>
      </c>
      <c r="E60" s="3">
        <v>101643002668</v>
      </c>
      <c r="F60" s="3">
        <v>2018616230</v>
      </c>
      <c r="G60" s="11">
        <v>17234</v>
      </c>
      <c r="H60" s="51" t="s">
        <v>39</v>
      </c>
      <c r="I60" s="11">
        <v>6.81</v>
      </c>
      <c r="J60" s="51" t="s">
        <v>39</v>
      </c>
      <c r="K60" s="51" t="s">
        <v>39</v>
      </c>
      <c r="L60" s="51" t="s">
        <v>39</v>
      </c>
      <c r="M60" s="11">
        <v>5394</v>
      </c>
      <c r="N60" s="51" t="s">
        <v>39</v>
      </c>
      <c r="O60" s="51" t="s">
        <v>39</v>
      </c>
      <c r="P60" s="52">
        <f t="shared" si="0"/>
        <v>5394</v>
      </c>
      <c r="Q60" s="51" t="s">
        <v>39</v>
      </c>
      <c r="R60" s="11">
        <f t="shared" si="1"/>
        <v>40</v>
      </c>
      <c r="S60" s="51" t="s">
        <v>39</v>
      </c>
      <c r="T60" s="51" t="s">
        <v>39</v>
      </c>
      <c r="U60" s="51" t="s">
        <v>39</v>
      </c>
      <c r="V60" s="51" t="s">
        <v>39</v>
      </c>
      <c r="W60" s="51" t="s">
        <v>39</v>
      </c>
      <c r="X60" s="11">
        <f t="shared" si="2"/>
        <v>40</v>
      </c>
      <c r="Y60" s="53">
        <f t="shared" si="3"/>
        <v>5354</v>
      </c>
      <c r="Z60" s="51" t="s">
        <v>39</v>
      </c>
      <c r="AA60" s="54" t="s">
        <v>294</v>
      </c>
      <c r="AB60" s="54" t="s">
        <v>67</v>
      </c>
      <c r="AC60" s="55" t="s">
        <v>524</v>
      </c>
      <c r="AD60" s="11"/>
      <c r="AE60" s="56"/>
    </row>
    <row r="61" spans="1:31" s="70" customFormat="1" ht="30" customHeight="1" x14ac:dyDescent="0.25">
      <c r="A61" s="49">
        <v>46</v>
      </c>
      <c r="B61" s="50" t="s">
        <v>153</v>
      </c>
      <c r="C61" s="50">
        <v>2899</v>
      </c>
      <c r="D61" s="3" t="s">
        <v>218</v>
      </c>
      <c r="E61" s="3">
        <v>101248880034</v>
      </c>
      <c r="F61" s="3">
        <v>6720519649</v>
      </c>
      <c r="G61" s="11">
        <v>17234</v>
      </c>
      <c r="H61" s="51" t="s">
        <v>39</v>
      </c>
      <c r="I61" s="11">
        <v>2</v>
      </c>
      <c r="J61" s="51" t="s">
        <v>39</v>
      </c>
      <c r="K61" s="51" t="s">
        <v>39</v>
      </c>
      <c r="L61" s="51" t="s">
        <v>39</v>
      </c>
      <c r="M61" s="11">
        <v>1812</v>
      </c>
      <c r="N61" s="51" t="s">
        <v>39</v>
      </c>
      <c r="O61" s="51" t="s">
        <v>39</v>
      </c>
      <c r="P61" s="52">
        <f t="shared" si="0"/>
        <v>1812</v>
      </c>
      <c r="Q61" s="51" t="s">
        <v>39</v>
      </c>
      <c r="R61" s="11">
        <f t="shared" si="1"/>
        <v>14</v>
      </c>
      <c r="S61" s="51" t="s">
        <v>39</v>
      </c>
      <c r="T61" s="51" t="s">
        <v>39</v>
      </c>
      <c r="U61" s="51" t="s">
        <v>39</v>
      </c>
      <c r="V61" s="51" t="s">
        <v>39</v>
      </c>
      <c r="W61" s="51" t="s">
        <v>39</v>
      </c>
      <c r="X61" s="11">
        <f t="shared" si="2"/>
        <v>14</v>
      </c>
      <c r="Y61" s="53">
        <f t="shared" si="3"/>
        <v>1798</v>
      </c>
      <c r="Z61" s="51" t="s">
        <v>39</v>
      </c>
      <c r="AA61" s="54" t="s">
        <v>259</v>
      </c>
      <c r="AB61" s="54" t="s">
        <v>66</v>
      </c>
      <c r="AC61" s="55" t="s">
        <v>524</v>
      </c>
      <c r="AD61" s="11"/>
      <c r="AE61" s="56"/>
    </row>
    <row r="62" spans="1:31" s="70" customFormat="1" ht="30" customHeight="1" x14ac:dyDescent="0.25">
      <c r="A62" s="49">
        <v>47</v>
      </c>
      <c r="B62" s="50" t="s">
        <v>364</v>
      </c>
      <c r="C62" s="50">
        <v>0</v>
      </c>
      <c r="D62" s="3" t="s">
        <v>370</v>
      </c>
      <c r="E62" s="3">
        <v>101224378959</v>
      </c>
      <c r="F62" s="3">
        <v>6921114471</v>
      </c>
      <c r="G62" s="11">
        <v>20903</v>
      </c>
      <c r="H62" s="51" t="s">
        <v>39</v>
      </c>
      <c r="I62" s="11">
        <v>11.5</v>
      </c>
      <c r="J62" s="51" t="s">
        <v>39</v>
      </c>
      <c r="K62" s="51" t="s">
        <v>39</v>
      </c>
      <c r="L62" s="51" t="s">
        <v>39</v>
      </c>
      <c r="M62" s="11">
        <v>10130</v>
      </c>
      <c r="N62" s="51" t="s">
        <v>39</v>
      </c>
      <c r="O62" s="51" t="s">
        <v>39</v>
      </c>
      <c r="P62" s="52">
        <f t="shared" si="0"/>
        <v>10130</v>
      </c>
      <c r="Q62" s="51" t="s">
        <v>39</v>
      </c>
      <c r="R62" s="11">
        <f t="shared" si="1"/>
        <v>76</v>
      </c>
      <c r="S62" s="51" t="s">
        <v>39</v>
      </c>
      <c r="T62" s="51" t="s">
        <v>39</v>
      </c>
      <c r="U62" s="51" t="s">
        <v>39</v>
      </c>
      <c r="V62" s="51" t="s">
        <v>39</v>
      </c>
      <c r="W62" s="51" t="s">
        <v>39</v>
      </c>
      <c r="X62" s="11">
        <f t="shared" si="2"/>
        <v>76</v>
      </c>
      <c r="Y62" s="53">
        <f t="shared" si="3"/>
        <v>10054</v>
      </c>
      <c r="Z62" s="51" t="s">
        <v>39</v>
      </c>
      <c r="AA62" s="54" t="s">
        <v>376</v>
      </c>
      <c r="AB62" s="54" t="s">
        <v>62</v>
      </c>
      <c r="AC62" s="55" t="s">
        <v>524</v>
      </c>
      <c r="AD62" s="11"/>
      <c r="AE62" s="56"/>
    </row>
    <row r="63" spans="1:31" s="70" customFormat="1" ht="30" customHeight="1" x14ac:dyDescent="0.25">
      <c r="A63" s="49">
        <v>48</v>
      </c>
      <c r="B63" s="50" t="s">
        <v>154</v>
      </c>
      <c r="C63" s="50">
        <v>2933</v>
      </c>
      <c r="D63" s="3" t="s">
        <v>219</v>
      </c>
      <c r="E63" s="3">
        <v>101826607462</v>
      </c>
      <c r="F63" s="3">
        <v>2018636141</v>
      </c>
      <c r="G63" s="11">
        <v>17234</v>
      </c>
      <c r="H63" s="51" t="s">
        <v>39</v>
      </c>
      <c r="I63" s="11">
        <v>6.31</v>
      </c>
      <c r="J63" s="51" t="s">
        <v>39</v>
      </c>
      <c r="K63" s="51" t="s">
        <v>39</v>
      </c>
      <c r="L63" s="51" t="s">
        <v>39</v>
      </c>
      <c r="M63" s="11">
        <v>4333</v>
      </c>
      <c r="N63" s="51" t="s">
        <v>39</v>
      </c>
      <c r="O63" s="51" t="s">
        <v>39</v>
      </c>
      <c r="P63" s="52">
        <f t="shared" si="0"/>
        <v>4333</v>
      </c>
      <c r="Q63" s="51" t="s">
        <v>39</v>
      </c>
      <c r="R63" s="11">
        <f t="shared" si="1"/>
        <v>32</v>
      </c>
      <c r="S63" s="51" t="s">
        <v>39</v>
      </c>
      <c r="T63" s="51" t="s">
        <v>39</v>
      </c>
      <c r="U63" s="51" t="s">
        <v>39</v>
      </c>
      <c r="V63" s="51" t="s">
        <v>39</v>
      </c>
      <c r="W63" s="51" t="s">
        <v>39</v>
      </c>
      <c r="X63" s="11">
        <f t="shared" si="2"/>
        <v>32</v>
      </c>
      <c r="Y63" s="53">
        <f t="shared" si="3"/>
        <v>4301</v>
      </c>
      <c r="Z63" s="51" t="s">
        <v>39</v>
      </c>
      <c r="AA63" s="54" t="s">
        <v>260</v>
      </c>
      <c r="AB63" s="54" t="s">
        <v>68</v>
      </c>
      <c r="AC63" s="55" t="s">
        <v>524</v>
      </c>
      <c r="AD63" s="11"/>
      <c r="AE63" s="56"/>
    </row>
    <row r="64" spans="1:31" s="70" customFormat="1" ht="30" customHeight="1" x14ac:dyDescent="0.25">
      <c r="A64" s="49">
        <v>49</v>
      </c>
      <c r="B64" s="50" t="s">
        <v>155</v>
      </c>
      <c r="C64" s="50">
        <v>2940</v>
      </c>
      <c r="D64" s="3" t="s">
        <v>276</v>
      </c>
      <c r="E64" s="3">
        <v>101593669911</v>
      </c>
      <c r="F64" s="3">
        <v>2018645467</v>
      </c>
      <c r="G64" s="11">
        <v>17234</v>
      </c>
      <c r="H64" s="51" t="s">
        <v>39</v>
      </c>
      <c r="I64" s="11">
        <v>1</v>
      </c>
      <c r="J64" s="51" t="s">
        <v>39</v>
      </c>
      <c r="K64" s="51" t="s">
        <v>39</v>
      </c>
      <c r="L64" s="51" t="s">
        <v>39</v>
      </c>
      <c r="M64" s="11">
        <v>663</v>
      </c>
      <c r="N64" s="51" t="s">
        <v>39</v>
      </c>
      <c r="O64" s="51" t="s">
        <v>39</v>
      </c>
      <c r="P64" s="52">
        <f t="shared" si="0"/>
        <v>663</v>
      </c>
      <c r="Q64" s="51" t="s">
        <v>39</v>
      </c>
      <c r="R64" s="11">
        <f t="shared" si="1"/>
        <v>5</v>
      </c>
      <c r="S64" s="51" t="s">
        <v>39</v>
      </c>
      <c r="T64" s="51" t="s">
        <v>39</v>
      </c>
      <c r="U64" s="51" t="s">
        <v>39</v>
      </c>
      <c r="V64" s="51" t="s">
        <v>39</v>
      </c>
      <c r="W64" s="51" t="s">
        <v>39</v>
      </c>
      <c r="X64" s="11">
        <f t="shared" si="2"/>
        <v>5</v>
      </c>
      <c r="Y64" s="53">
        <f t="shared" si="3"/>
        <v>658</v>
      </c>
      <c r="Z64" s="51" t="s">
        <v>39</v>
      </c>
      <c r="AA64" s="54" t="s">
        <v>261</v>
      </c>
      <c r="AB64" s="54" t="s">
        <v>262</v>
      </c>
      <c r="AC64" s="55" t="s">
        <v>524</v>
      </c>
      <c r="AD64" s="11"/>
      <c r="AE64" s="56"/>
    </row>
    <row r="65" spans="1:31" s="70" customFormat="1" ht="30" customHeight="1" x14ac:dyDescent="0.25">
      <c r="A65" s="49">
        <v>50</v>
      </c>
      <c r="B65" s="50" t="s">
        <v>157</v>
      </c>
      <c r="C65" s="50">
        <v>2942</v>
      </c>
      <c r="D65" s="3" t="s">
        <v>221</v>
      </c>
      <c r="E65" s="3">
        <v>101199026452</v>
      </c>
      <c r="F65" s="3">
        <v>3515309298</v>
      </c>
      <c r="G65" s="11">
        <v>17234</v>
      </c>
      <c r="H65" s="51" t="s">
        <v>39</v>
      </c>
      <c r="I65" s="11">
        <v>5.31</v>
      </c>
      <c r="J65" s="51" t="s">
        <v>39</v>
      </c>
      <c r="K65" s="51" t="s">
        <v>39</v>
      </c>
      <c r="L65" s="51" t="s">
        <v>39</v>
      </c>
      <c r="M65" s="11">
        <v>4156</v>
      </c>
      <c r="N65" s="51" t="s">
        <v>39</v>
      </c>
      <c r="O65" s="51" t="s">
        <v>39</v>
      </c>
      <c r="P65" s="52">
        <f t="shared" si="0"/>
        <v>4156</v>
      </c>
      <c r="Q65" s="51" t="s">
        <v>39</v>
      </c>
      <c r="R65" s="11">
        <f t="shared" si="1"/>
        <v>31</v>
      </c>
      <c r="S65" s="51" t="s">
        <v>39</v>
      </c>
      <c r="T65" s="51" t="s">
        <v>39</v>
      </c>
      <c r="U65" s="51" t="s">
        <v>39</v>
      </c>
      <c r="V65" s="51" t="s">
        <v>39</v>
      </c>
      <c r="W65" s="51" t="s">
        <v>39</v>
      </c>
      <c r="X65" s="11">
        <f t="shared" si="2"/>
        <v>31</v>
      </c>
      <c r="Y65" s="53">
        <f t="shared" si="3"/>
        <v>4125</v>
      </c>
      <c r="Z65" s="51" t="s">
        <v>39</v>
      </c>
      <c r="AA65" s="54" t="s">
        <v>264</v>
      </c>
      <c r="AB65" s="54" t="s">
        <v>64</v>
      </c>
      <c r="AC65" s="55" t="s">
        <v>524</v>
      </c>
      <c r="AD65" s="11"/>
      <c r="AE65" s="56"/>
    </row>
    <row r="66" spans="1:31" s="70" customFormat="1" ht="30" customHeight="1" x14ac:dyDescent="0.25">
      <c r="A66" s="49">
        <v>51</v>
      </c>
      <c r="B66" s="50" t="s">
        <v>158</v>
      </c>
      <c r="C66" s="50">
        <v>2952</v>
      </c>
      <c r="D66" s="3" t="s">
        <v>222</v>
      </c>
      <c r="E66" s="3">
        <v>101028137033</v>
      </c>
      <c r="F66" s="3">
        <v>1322673018</v>
      </c>
      <c r="G66" s="11">
        <v>17234</v>
      </c>
      <c r="H66" s="51" t="s">
        <v>39</v>
      </c>
      <c r="I66" s="11">
        <v>10</v>
      </c>
      <c r="J66" s="51" t="s">
        <v>39</v>
      </c>
      <c r="K66" s="51" t="s">
        <v>39</v>
      </c>
      <c r="L66" s="51" t="s">
        <v>39</v>
      </c>
      <c r="M66" s="11">
        <v>9059</v>
      </c>
      <c r="N66" s="51" t="s">
        <v>39</v>
      </c>
      <c r="O66" s="51" t="s">
        <v>39</v>
      </c>
      <c r="P66" s="52">
        <f t="shared" si="0"/>
        <v>9059</v>
      </c>
      <c r="Q66" s="51" t="s">
        <v>39</v>
      </c>
      <c r="R66" s="11">
        <f t="shared" si="1"/>
        <v>68</v>
      </c>
      <c r="S66" s="51" t="s">
        <v>39</v>
      </c>
      <c r="T66" s="51" t="s">
        <v>39</v>
      </c>
      <c r="U66" s="51" t="s">
        <v>39</v>
      </c>
      <c r="V66" s="51" t="s">
        <v>39</v>
      </c>
      <c r="W66" s="51" t="s">
        <v>39</v>
      </c>
      <c r="X66" s="11">
        <f t="shared" si="2"/>
        <v>68</v>
      </c>
      <c r="Y66" s="53">
        <f t="shared" si="3"/>
        <v>8991</v>
      </c>
      <c r="Z66" s="51" t="s">
        <v>39</v>
      </c>
      <c r="AA66" s="54" t="s">
        <v>265</v>
      </c>
      <c r="AB66" s="54" t="s">
        <v>266</v>
      </c>
      <c r="AC66" s="55" t="s">
        <v>524</v>
      </c>
      <c r="AD66" s="11"/>
      <c r="AE66" s="56"/>
    </row>
    <row r="67" spans="1:31" s="70" customFormat="1" ht="30" customHeight="1" x14ac:dyDescent="0.25">
      <c r="A67" s="49">
        <v>52</v>
      </c>
      <c r="B67" s="50" t="s">
        <v>159</v>
      </c>
      <c r="C67" s="50">
        <v>2936</v>
      </c>
      <c r="D67" s="3" t="s">
        <v>223</v>
      </c>
      <c r="E67" s="3">
        <v>101385065638</v>
      </c>
      <c r="F67" s="3">
        <v>2018644803</v>
      </c>
      <c r="G67" s="11">
        <v>17234</v>
      </c>
      <c r="H67" s="51" t="s">
        <v>39</v>
      </c>
      <c r="I67" s="11">
        <v>4</v>
      </c>
      <c r="J67" s="51" t="s">
        <v>39</v>
      </c>
      <c r="K67" s="51" t="s">
        <v>39</v>
      </c>
      <c r="L67" s="51" t="s">
        <v>39</v>
      </c>
      <c r="M67" s="11">
        <v>2651</v>
      </c>
      <c r="N67" s="51" t="s">
        <v>39</v>
      </c>
      <c r="O67" s="51" t="s">
        <v>39</v>
      </c>
      <c r="P67" s="52">
        <f t="shared" si="0"/>
        <v>2651</v>
      </c>
      <c r="Q67" s="51" t="s">
        <v>39</v>
      </c>
      <c r="R67" s="11">
        <f t="shared" si="1"/>
        <v>20</v>
      </c>
      <c r="S67" s="51" t="s">
        <v>39</v>
      </c>
      <c r="T67" s="51" t="s">
        <v>39</v>
      </c>
      <c r="U67" s="51" t="s">
        <v>39</v>
      </c>
      <c r="V67" s="51" t="s">
        <v>39</v>
      </c>
      <c r="W67" s="51" t="s">
        <v>39</v>
      </c>
      <c r="X67" s="11">
        <f t="shared" si="2"/>
        <v>20</v>
      </c>
      <c r="Y67" s="53">
        <f t="shared" si="3"/>
        <v>2631</v>
      </c>
      <c r="Z67" s="51" t="s">
        <v>39</v>
      </c>
      <c r="AA67" s="54" t="s">
        <v>267</v>
      </c>
      <c r="AB67" s="54" t="s">
        <v>80</v>
      </c>
      <c r="AC67" s="55" t="s">
        <v>524</v>
      </c>
      <c r="AD67" s="11"/>
      <c r="AE67" s="57"/>
    </row>
    <row r="68" spans="1:31" s="70" customFormat="1" ht="30" customHeight="1" x14ac:dyDescent="0.25">
      <c r="A68" s="49">
        <v>53</v>
      </c>
      <c r="B68" s="50" t="s">
        <v>160</v>
      </c>
      <c r="C68" s="50">
        <v>2947</v>
      </c>
      <c r="D68" s="3" t="s">
        <v>224</v>
      </c>
      <c r="E68" s="3">
        <v>101197193086</v>
      </c>
      <c r="F68" s="3">
        <v>2018645744</v>
      </c>
      <c r="G68" s="11">
        <v>17234</v>
      </c>
      <c r="H68" s="51" t="s">
        <v>39</v>
      </c>
      <c r="I68" s="11">
        <v>0.5</v>
      </c>
      <c r="J68" s="51" t="s">
        <v>39</v>
      </c>
      <c r="K68" s="51" t="s">
        <v>39</v>
      </c>
      <c r="L68" s="51" t="s">
        <v>39</v>
      </c>
      <c r="M68" s="11">
        <v>574</v>
      </c>
      <c r="N68" s="51" t="s">
        <v>39</v>
      </c>
      <c r="O68" s="51" t="s">
        <v>39</v>
      </c>
      <c r="P68" s="52">
        <f t="shared" si="0"/>
        <v>574</v>
      </c>
      <c r="Q68" s="51" t="s">
        <v>39</v>
      </c>
      <c r="R68" s="11">
        <f t="shared" si="1"/>
        <v>4</v>
      </c>
      <c r="S68" s="51" t="s">
        <v>39</v>
      </c>
      <c r="T68" s="51" t="s">
        <v>39</v>
      </c>
      <c r="U68" s="51" t="s">
        <v>39</v>
      </c>
      <c r="V68" s="51" t="s">
        <v>39</v>
      </c>
      <c r="W68" s="51" t="s">
        <v>39</v>
      </c>
      <c r="X68" s="11">
        <f t="shared" si="2"/>
        <v>4</v>
      </c>
      <c r="Y68" s="53">
        <f t="shared" si="3"/>
        <v>570</v>
      </c>
      <c r="Z68" s="51" t="s">
        <v>39</v>
      </c>
      <c r="AA68" s="54" t="s">
        <v>268</v>
      </c>
      <c r="AB68" s="54" t="s">
        <v>65</v>
      </c>
      <c r="AC68" s="55" t="s">
        <v>524</v>
      </c>
      <c r="AD68" s="11"/>
      <c r="AE68" s="56"/>
    </row>
    <row r="69" spans="1:31" s="70" customFormat="1" ht="30" customHeight="1" x14ac:dyDescent="0.25">
      <c r="A69" s="49">
        <v>54</v>
      </c>
      <c r="B69" s="50" t="s">
        <v>161</v>
      </c>
      <c r="C69" s="50">
        <v>2948</v>
      </c>
      <c r="D69" s="3" t="s">
        <v>225</v>
      </c>
      <c r="E69" s="3">
        <v>101826601282</v>
      </c>
      <c r="F69" s="3">
        <v>2018646124</v>
      </c>
      <c r="G69" s="11">
        <v>17234</v>
      </c>
      <c r="H69" s="51" t="s">
        <v>39</v>
      </c>
      <c r="I69" s="11">
        <v>1</v>
      </c>
      <c r="J69" s="51" t="s">
        <v>39</v>
      </c>
      <c r="K69" s="51" t="s">
        <v>39</v>
      </c>
      <c r="L69" s="51" t="s">
        <v>39</v>
      </c>
      <c r="M69" s="11">
        <v>1149</v>
      </c>
      <c r="N69" s="51" t="s">
        <v>39</v>
      </c>
      <c r="O69" s="51" t="s">
        <v>39</v>
      </c>
      <c r="P69" s="52">
        <f t="shared" si="0"/>
        <v>1149</v>
      </c>
      <c r="Q69" s="51" t="s">
        <v>39</v>
      </c>
      <c r="R69" s="11">
        <f t="shared" si="1"/>
        <v>9</v>
      </c>
      <c r="S69" s="51" t="s">
        <v>39</v>
      </c>
      <c r="T69" s="51" t="s">
        <v>39</v>
      </c>
      <c r="U69" s="51" t="s">
        <v>39</v>
      </c>
      <c r="V69" s="51" t="s">
        <v>39</v>
      </c>
      <c r="W69" s="51" t="s">
        <v>39</v>
      </c>
      <c r="X69" s="11">
        <f t="shared" si="2"/>
        <v>9</v>
      </c>
      <c r="Y69" s="53">
        <f t="shared" si="3"/>
        <v>1140</v>
      </c>
      <c r="Z69" s="51" t="s">
        <v>39</v>
      </c>
      <c r="AA69" s="54" t="s">
        <v>269</v>
      </c>
      <c r="AB69" s="54" t="s">
        <v>62</v>
      </c>
      <c r="AC69" s="55" t="s">
        <v>524</v>
      </c>
      <c r="AD69" s="11"/>
      <c r="AE69" s="56"/>
    </row>
    <row r="70" spans="1:31" s="70" customFormat="1" ht="30" customHeight="1" x14ac:dyDescent="0.25">
      <c r="A70" s="49">
        <v>55</v>
      </c>
      <c r="B70" s="50" t="s">
        <v>162</v>
      </c>
      <c r="C70" s="50">
        <v>2954</v>
      </c>
      <c r="D70" s="3" t="s">
        <v>226</v>
      </c>
      <c r="E70" s="3">
        <v>101826608454</v>
      </c>
      <c r="F70" s="3">
        <v>2018653415</v>
      </c>
      <c r="G70" s="11">
        <v>17234</v>
      </c>
      <c r="H70" s="51" t="s">
        <v>39</v>
      </c>
      <c r="I70" s="11">
        <v>13.81</v>
      </c>
      <c r="J70" s="51" t="s">
        <v>39</v>
      </c>
      <c r="K70" s="51" t="s">
        <v>39</v>
      </c>
      <c r="L70" s="51" t="s">
        <v>39</v>
      </c>
      <c r="M70" s="11">
        <v>10034</v>
      </c>
      <c r="N70" s="51" t="s">
        <v>39</v>
      </c>
      <c r="O70" s="51" t="s">
        <v>39</v>
      </c>
      <c r="P70" s="52">
        <f t="shared" si="0"/>
        <v>10034</v>
      </c>
      <c r="Q70" s="51" t="s">
        <v>39</v>
      </c>
      <c r="R70" s="11">
        <f t="shared" si="1"/>
        <v>75</v>
      </c>
      <c r="S70" s="51" t="s">
        <v>39</v>
      </c>
      <c r="T70" s="51" t="s">
        <v>39</v>
      </c>
      <c r="U70" s="51" t="s">
        <v>39</v>
      </c>
      <c r="V70" s="51" t="s">
        <v>39</v>
      </c>
      <c r="W70" s="51" t="s">
        <v>39</v>
      </c>
      <c r="X70" s="11">
        <f t="shared" si="2"/>
        <v>75</v>
      </c>
      <c r="Y70" s="53">
        <f t="shared" si="3"/>
        <v>9959</v>
      </c>
      <c r="Z70" s="51" t="s">
        <v>39</v>
      </c>
      <c r="AA70" s="54" t="s">
        <v>270</v>
      </c>
      <c r="AB70" s="54" t="s">
        <v>61</v>
      </c>
      <c r="AC70" s="55" t="s">
        <v>524</v>
      </c>
      <c r="AD70" s="11"/>
      <c r="AE70" s="56"/>
    </row>
    <row r="71" spans="1:31" s="70" customFormat="1" ht="30" customHeight="1" x14ac:dyDescent="0.25">
      <c r="A71" s="49">
        <v>56</v>
      </c>
      <c r="B71" s="50" t="s">
        <v>163</v>
      </c>
      <c r="C71" s="50">
        <v>2957</v>
      </c>
      <c r="D71" s="3" t="s">
        <v>227</v>
      </c>
      <c r="E71" s="3">
        <v>101826608892</v>
      </c>
      <c r="F71" s="3">
        <v>2018653425</v>
      </c>
      <c r="G71" s="11">
        <v>17234</v>
      </c>
      <c r="H71" s="51" t="s">
        <v>39</v>
      </c>
      <c r="I71" s="11">
        <v>1.81</v>
      </c>
      <c r="J71" s="51" t="s">
        <v>39</v>
      </c>
      <c r="K71" s="51" t="s">
        <v>39</v>
      </c>
      <c r="L71" s="51" t="s">
        <v>39</v>
      </c>
      <c r="M71" s="11">
        <v>2080</v>
      </c>
      <c r="N71" s="51" t="s">
        <v>39</v>
      </c>
      <c r="O71" s="51" t="s">
        <v>39</v>
      </c>
      <c r="P71" s="52">
        <f t="shared" si="0"/>
        <v>2080</v>
      </c>
      <c r="Q71" s="51" t="s">
        <v>39</v>
      </c>
      <c r="R71" s="11">
        <f t="shared" si="1"/>
        <v>16</v>
      </c>
      <c r="S71" s="51" t="s">
        <v>39</v>
      </c>
      <c r="T71" s="51" t="s">
        <v>39</v>
      </c>
      <c r="U71" s="51" t="s">
        <v>39</v>
      </c>
      <c r="V71" s="51" t="s">
        <v>39</v>
      </c>
      <c r="W71" s="51" t="s">
        <v>39</v>
      </c>
      <c r="X71" s="11">
        <f t="shared" si="2"/>
        <v>16</v>
      </c>
      <c r="Y71" s="53">
        <f t="shared" si="3"/>
        <v>2064</v>
      </c>
      <c r="Z71" s="51" t="s">
        <v>39</v>
      </c>
      <c r="AA71" s="54" t="s">
        <v>271</v>
      </c>
      <c r="AB71" s="54" t="s">
        <v>69</v>
      </c>
      <c r="AC71" s="55" t="s">
        <v>524</v>
      </c>
      <c r="AD71" s="11"/>
      <c r="AE71" s="56"/>
    </row>
    <row r="72" spans="1:31" s="70" customFormat="1" ht="30" customHeight="1" x14ac:dyDescent="0.25">
      <c r="A72" s="49">
        <v>57</v>
      </c>
      <c r="B72" s="50" t="s">
        <v>273</v>
      </c>
      <c r="C72" s="50">
        <v>2968</v>
      </c>
      <c r="D72" s="3" t="s">
        <v>209</v>
      </c>
      <c r="E72" s="3">
        <v>101767791514</v>
      </c>
      <c r="F72" s="3">
        <v>2018667674</v>
      </c>
      <c r="G72" s="11">
        <v>17234</v>
      </c>
      <c r="H72" s="51" t="s">
        <v>39</v>
      </c>
      <c r="I72" s="11">
        <v>5.81</v>
      </c>
      <c r="J72" s="51" t="s">
        <v>39</v>
      </c>
      <c r="K72" s="51" t="s">
        <v>39</v>
      </c>
      <c r="L72" s="51" t="s">
        <v>39</v>
      </c>
      <c r="M72" s="11">
        <v>4731</v>
      </c>
      <c r="N72" s="51" t="s">
        <v>39</v>
      </c>
      <c r="O72" s="51" t="s">
        <v>39</v>
      </c>
      <c r="P72" s="52">
        <f t="shared" si="0"/>
        <v>4731</v>
      </c>
      <c r="Q72" s="51" t="s">
        <v>39</v>
      </c>
      <c r="R72" s="11">
        <f t="shared" si="1"/>
        <v>35</v>
      </c>
      <c r="S72" s="51" t="s">
        <v>39</v>
      </c>
      <c r="T72" s="51" t="s">
        <v>39</v>
      </c>
      <c r="U72" s="51" t="s">
        <v>39</v>
      </c>
      <c r="V72" s="51" t="s">
        <v>39</v>
      </c>
      <c r="W72" s="51" t="s">
        <v>39</v>
      </c>
      <c r="X72" s="11">
        <f t="shared" si="2"/>
        <v>35</v>
      </c>
      <c r="Y72" s="53">
        <f t="shared" si="3"/>
        <v>4696</v>
      </c>
      <c r="Z72" s="51" t="s">
        <v>39</v>
      </c>
      <c r="AA72" s="54" t="s">
        <v>282</v>
      </c>
      <c r="AB72" s="54" t="s">
        <v>67</v>
      </c>
      <c r="AC72" s="55" t="s">
        <v>524</v>
      </c>
      <c r="AD72" s="11"/>
      <c r="AE72" s="56"/>
    </row>
    <row r="73" spans="1:31" s="70" customFormat="1" ht="30" customHeight="1" x14ac:dyDescent="0.25">
      <c r="A73" s="49">
        <v>58</v>
      </c>
      <c r="B73" s="50" t="s">
        <v>274</v>
      </c>
      <c r="C73" s="50">
        <v>2969</v>
      </c>
      <c r="D73" s="3" t="s">
        <v>278</v>
      </c>
      <c r="E73" s="3">
        <v>101693070002</v>
      </c>
      <c r="F73" s="3">
        <v>2018670040</v>
      </c>
      <c r="G73" s="11">
        <v>17234</v>
      </c>
      <c r="H73" s="51" t="s">
        <v>39</v>
      </c>
      <c r="I73" s="11">
        <v>11.31</v>
      </c>
      <c r="J73" s="51" t="s">
        <v>39</v>
      </c>
      <c r="K73" s="51" t="s">
        <v>39</v>
      </c>
      <c r="L73" s="51" t="s">
        <v>39</v>
      </c>
      <c r="M73" s="11">
        <v>8134</v>
      </c>
      <c r="N73" s="51" t="s">
        <v>39</v>
      </c>
      <c r="O73" s="51" t="s">
        <v>39</v>
      </c>
      <c r="P73" s="52">
        <f t="shared" si="0"/>
        <v>8134</v>
      </c>
      <c r="Q73" s="51" t="s">
        <v>39</v>
      </c>
      <c r="R73" s="11">
        <f t="shared" si="1"/>
        <v>61</v>
      </c>
      <c r="S73" s="51" t="s">
        <v>39</v>
      </c>
      <c r="T73" s="51" t="s">
        <v>39</v>
      </c>
      <c r="U73" s="51" t="s">
        <v>39</v>
      </c>
      <c r="V73" s="51" t="s">
        <v>39</v>
      </c>
      <c r="W73" s="51" t="s">
        <v>39</v>
      </c>
      <c r="X73" s="11">
        <f t="shared" si="2"/>
        <v>61</v>
      </c>
      <c r="Y73" s="53">
        <f t="shared" si="3"/>
        <v>8073</v>
      </c>
      <c r="Z73" s="51" t="s">
        <v>39</v>
      </c>
      <c r="AA73" s="54" t="s">
        <v>283</v>
      </c>
      <c r="AB73" s="54" t="s">
        <v>61</v>
      </c>
      <c r="AC73" s="55" t="s">
        <v>524</v>
      </c>
      <c r="AD73" s="11"/>
      <c r="AE73" s="56"/>
    </row>
    <row r="74" spans="1:31" s="70" customFormat="1" ht="30" customHeight="1" x14ac:dyDescent="0.25">
      <c r="A74" s="49">
        <v>59</v>
      </c>
      <c r="B74" s="50" t="s">
        <v>284</v>
      </c>
      <c r="C74" s="50">
        <v>2973</v>
      </c>
      <c r="D74" s="3" t="s">
        <v>289</v>
      </c>
      <c r="E74" s="3">
        <v>100569768716</v>
      </c>
      <c r="F74" s="3">
        <v>1114608157</v>
      </c>
      <c r="G74" s="11">
        <v>17234</v>
      </c>
      <c r="H74" s="51" t="s">
        <v>39</v>
      </c>
      <c r="I74" s="11">
        <v>6</v>
      </c>
      <c r="J74" s="51" t="s">
        <v>39</v>
      </c>
      <c r="K74" s="51" t="s">
        <v>39</v>
      </c>
      <c r="L74" s="51" t="s">
        <v>39</v>
      </c>
      <c r="M74" s="11">
        <v>3977</v>
      </c>
      <c r="N74" s="51" t="s">
        <v>39</v>
      </c>
      <c r="O74" s="51" t="s">
        <v>39</v>
      </c>
      <c r="P74" s="52">
        <f t="shared" si="0"/>
        <v>3977</v>
      </c>
      <c r="Q74" s="51" t="s">
        <v>39</v>
      </c>
      <c r="R74" s="11">
        <f t="shared" si="1"/>
        <v>30</v>
      </c>
      <c r="S74" s="51" t="s">
        <v>39</v>
      </c>
      <c r="T74" s="51" t="s">
        <v>39</v>
      </c>
      <c r="U74" s="51" t="s">
        <v>39</v>
      </c>
      <c r="V74" s="51" t="s">
        <v>39</v>
      </c>
      <c r="W74" s="51" t="s">
        <v>39</v>
      </c>
      <c r="X74" s="11">
        <f t="shared" si="2"/>
        <v>30</v>
      </c>
      <c r="Y74" s="53">
        <f t="shared" si="3"/>
        <v>3947</v>
      </c>
      <c r="Z74" s="51" t="s">
        <v>39</v>
      </c>
      <c r="AA74" s="54" t="s">
        <v>295</v>
      </c>
      <c r="AB74" s="54" t="s">
        <v>65</v>
      </c>
      <c r="AC74" s="55" t="s">
        <v>524</v>
      </c>
      <c r="AD74" s="11"/>
      <c r="AE74" s="56"/>
    </row>
    <row r="75" spans="1:31" s="70" customFormat="1" ht="30" customHeight="1" x14ac:dyDescent="0.25">
      <c r="A75" s="49">
        <v>60</v>
      </c>
      <c r="B75" s="50" t="s">
        <v>285</v>
      </c>
      <c r="C75" s="50">
        <v>2976</v>
      </c>
      <c r="D75" s="3" t="s">
        <v>290</v>
      </c>
      <c r="E75" s="3">
        <v>101851366619</v>
      </c>
      <c r="F75" s="3">
        <v>2018700074</v>
      </c>
      <c r="G75" s="11">
        <v>20903</v>
      </c>
      <c r="H75" s="51" t="s">
        <v>39</v>
      </c>
      <c r="I75" s="11">
        <v>1.5</v>
      </c>
      <c r="J75" s="51" t="s">
        <v>39</v>
      </c>
      <c r="K75" s="51" t="s">
        <v>39</v>
      </c>
      <c r="L75" s="51" t="s">
        <v>39</v>
      </c>
      <c r="M75" s="11">
        <v>2090</v>
      </c>
      <c r="N75" s="51" t="s">
        <v>39</v>
      </c>
      <c r="O75" s="51" t="s">
        <v>39</v>
      </c>
      <c r="P75" s="52">
        <f t="shared" si="0"/>
        <v>2090</v>
      </c>
      <c r="Q75" s="51" t="s">
        <v>39</v>
      </c>
      <c r="R75" s="11">
        <f t="shared" si="1"/>
        <v>16</v>
      </c>
      <c r="S75" s="51" t="s">
        <v>39</v>
      </c>
      <c r="T75" s="51" t="s">
        <v>39</v>
      </c>
      <c r="U75" s="51" t="s">
        <v>39</v>
      </c>
      <c r="V75" s="51" t="s">
        <v>39</v>
      </c>
      <c r="W75" s="51" t="s">
        <v>39</v>
      </c>
      <c r="X75" s="11">
        <f t="shared" si="2"/>
        <v>16</v>
      </c>
      <c r="Y75" s="53">
        <f t="shared" si="3"/>
        <v>2074</v>
      </c>
      <c r="Z75" s="51" t="s">
        <v>39</v>
      </c>
      <c r="AA75" s="54" t="s">
        <v>296</v>
      </c>
      <c r="AB75" s="54" t="s">
        <v>71</v>
      </c>
      <c r="AC75" s="55" t="s">
        <v>524</v>
      </c>
      <c r="AD75" s="11"/>
      <c r="AE75" s="56"/>
    </row>
    <row r="76" spans="1:31" s="70" customFormat="1" ht="30" customHeight="1" x14ac:dyDescent="0.25">
      <c r="A76" s="49">
        <v>61</v>
      </c>
      <c r="B76" s="50" t="s">
        <v>286</v>
      </c>
      <c r="C76" s="50">
        <v>2977</v>
      </c>
      <c r="D76" s="3" t="s">
        <v>291</v>
      </c>
      <c r="E76" s="3">
        <v>101699934678</v>
      </c>
      <c r="F76" s="3">
        <v>1325225408</v>
      </c>
      <c r="G76" s="11">
        <v>17234</v>
      </c>
      <c r="H76" s="51" t="s">
        <v>39</v>
      </c>
      <c r="I76" s="11">
        <v>2</v>
      </c>
      <c r="J76" s="51" t="s">
        <v>39</v>
      </c>
      <c r="K76" s="51" t="s">
        <v>39</v>
      </c>
      <c r="L76" s="51" t="s">
        <v>39</v>
      </c>
      <c r="M76" s="11">
        <v>1812</v>
      </c>
      <c r="N76" s="51" t="s">
        <v>39</v>
      </c>
      <c r="O76" s="51" t="s">
        <v>39</v>
      </c>
      <c r="P76" s="52">
        <f t="shared" si="0"/>
        <v>1812</v>
      </c>
      <c r="Q76" s="51" t="s">
        <v>39</v>
      </c>
      <c r="R76" s="11">
        <f t="shared" si="1"/>
        <v>14</v>
      </c>
      <c r="S76" s="51" t="s">
        <v>39</v>
      </c>
      <c r="T76" s="51" t="s">
        <v>39</v>
      </c>
      <c r="U76" s="51" t="s">
        <v>39</v>
      </c>
      <c r="V76" s="51" t="s">
        <v>39</v>
      </c>
      <c r="W76" s="51" t="s">
        <v>39</v>
      </c>
      <c r="X76" s="11">
        <f t="shared" si="2"/>
        <v>14</v>
      </c>
      <c r="Y76" s="53">
        <f t="shared" si="3"/>
        <v>1798</v>
      </c>
      <c r="Z76" s="51" t="s">
        <v>39</v>
      </c>
      <c r="AA76" s="54" t="s">
        <v>297</v>
      </c>
      <c r="AB76" s="54" t="s">
        <v>281</v>
      </c>
      <c r="AC76" s="55" t="s">
        <v>524</v>
      </c>
      <c r="AD76" s="11"/>
      <c r="AE76" s="56"/>
    </row>
    <row r="77" spans="1:31" s="70" customFormat="1" ht="30" customHeight="1" x14ac:dyDescent="0.25">
      <c r="A77" s="49">
        <v>62</v>
      </c>
      <c r="B77" s="50" t="s">
        <v>287</v>
      </c>
      <c r="C77" s="50">
        <v>2978</v>
      </c>
      <c r="D77" s="3" t="s">
        <v>292</v>
      </c>
      <c r="E77" s="3">
        <v>101637410443</v>
      </c>
      <c r="F77" s="3">
        <v>2018701218</v>
      </c>
      <c r="G77" s="11">
        <v>17234</v>
      </c>
      <c r="H77" s="51" t="s">
        <v>39</v>
      </c>
      <c r="I77" s="11">
        <v>1</v>
      </c>
      <c r="J77" s="51" t="s">
        <v>39</v>
      </c>
      <c r="K77" s="51" t="s">
        <v>39</v>
      </c>
      <c r="L77" s="51" t="s">
        <v>39</v>
      </c>
      <c r="M77" s="11">
        <v>663</v>
      </c>
      <c r="N77" s="51" t="s">
        <v>39</v>
      </c>
      <c r="O77" s="51" t="s">
        <v>39</v>
      </c>
      <c r="P77" s="52">
        <f t="shared" si="0"/>
        <v>663</v>
      </c>
      <c r="Q77" s="51" t="s">
        <v>39</v>
      </c>
      <c r="R77" s="11">
        <f t="shared" si="1"/>
        <v>5</v>
      </c>
      <c r="S77" s="51" t="s">
        <v>39</v>
      </c>
      <c r="T77" s="51" t="s">
        <v>39</v>
      </c>
      <c r="U77" s="51" t="s">
        <v>39</v>
      </c>
      <c r="V77" s="51" t="s">
        <v>39</v>
      </c>
      <c r="W77" s="51" t="s">
        <v>39</v>
      </c>
      <c r="X77" s="11">
        <f t="shared" si="2"/>
        <v>5</v>
      </c>
      <c r="Y77" s="53">
        <f t="shared" si="3"/>
        <v>658</v>
      </c>
      <c r="Z77" s="51" t="s">
        <v>39</v>
      </c>
      <c r="AA77" s="54" t="s">
        <v>298</v>
      </c>
      <c r="AB77" s="54" t="s">
        <v>70</v>
      </c>
      <c r="AC77" s="55" t="s">
        <v>524</v>
      </c>
      <c r="AD77" s="11"/>
      <c r="AE77" s="56"/>
    </row>
    <row r="78" spans="1:31" s="70" customFormat="1" ht="30" customHeight="1" x14ac:dyDescent="0.25">
      <c r="A78" s="49">
        <v>63</v>
      </c>
      <c r="B78" s="50" t="s">
        <v>288</v>
      </c>
      <c r="C78" s="50">
        <v>2981</v>
      </c>
      <c r="D78" s="3" t="s">
        <v>293</v>
      </c>
      <c r="E78" s="3">
        <v>101851365899</v>
      </c>
      <c r="F78" s="3">
        <v>2018731400</v>
      </c>
      <c r="G78" s="11">
        <v>17234</v>
      </c>
      <c r="H78" s="51" t="s">
        <v>39</v>
      </c>
      <c r="I78" s="11">
        <v>0.5</v>
      </c>
      <c r="J78" s="51" t="s">
        <v>39</v>
      </c>
      <c r="K78" s="51" t="s">
        <v>39</v>
      </c>
      <c r="L78" s="51" t="s">
        <v>39</v>
      </c>
      <c r="M78" s="11">
        <v>574</v>
      </c>
      <c r="N78" s="51" t="s">
        <v>39</v>
      </c>
      <c r="O78" s="51" t="s">
        <v>39</v>
      </c>
      <c r="P78" s="52">
        <f t="shared" si="0"/>
        <v>574</v>
      </c>
      <c r="Q78" s="51" t="s">
        <v>39</v>
      </c>
      <c r="R78" s="11">
        <f t="shared" si="1"/>
        <v>4</v>
      </c>
      <c r="S78" s="51" t="s">
        <v>39</v>
      </c>
      <c r="T78" s="51" t="s">
        <v>39</v>
      </c>
      <c r="U78" s="51" t="s">
        <v>39</v>
      </c>
      <c r="V78" s="51" t="s">
        <v>39</v>
      </c>
      <c r="W78" s="51" t="s">
        <v>39</v>
      </c>
      <c r="X78" s="11">
        <f t="shared" si="2"/>
        <v>4</v>
      </c>
      <c r="Y78" s="53">
        <f t="shared" si="3"/>
        <v>570</v>
      </c>
      <c r="Z78" s="51" t="s">
        <v>39</v>
      </c>
      <c r="AA78" s="54" t="s">
        <v>299</v>
      </c>
      <c r="AB78" s="54" t="s">
        <v>61</v>
      </c>
      <c r="AC78" s="55" t="s">
        <v>524</v>
      </c>
      <c r="AD78" s="11"/>
      <c r="AE78" s="56"/>
    </row>
    <row r="79" spans="1:31" s="70" customFormat="1" ht="30" customHeight="1" x14ac:dyDescent="0.25">
      <c r="A79" s="49">
        <v>64</v>
      </c>
      <c r="B79" s="11" t="s">
        <v>300</v>
      </c>
      <c r="C79" s="50">
        <v>2987</v>
      </c>
      <c r="D79" s="3" t="s">
        <v>307</v>
      </c>
      <c r="E79" s="3">
        <v>101865501172</v>
      </c>
      <c r="F79" s="3">
        <v>2018737209</v>
      </c>
      <c r="G79" s="11">
        <v>17234</v>
      </c>
      <c r="H79" s="51" t="s">
        <v>39</v>
      </c>
      <c r="I79" s="11">
        <v>3</v>
      </c>
      <c r="J79" s="51" t="s">
        <v>39</v>
      </c>
      <c r="K79" s="51" t="s">
        <v>39</v>
      </c>
      <c r="L79" s="51" t="s">
        <v>39</v>
      </c>
      <c r="M79" s="11">
        <v>1989</v>
      </c>
      <c r="N79" s="51" t="s">
        <v>39</v>
      </c>
      <c r="O79" s="51" t="s">
        <v>39</v>
      </c>
      <c r="P79" s="52">
        <f t="shared" si="0"/>
        <v>1989</v>
      </c>
      <c r="Q79" s="51" t="s">
        <v>39</v>
      </c>
      <c r="R79" s="11">
        <f t="shared" si="1"/>
        <v>15</v>
      </c>
      <c r="S79" s="51" t="s">
        <v>39</v>
      </c>
      <c r="T79" s="51" t="s">
        <v>39</v>
      </c>
      <c r="U79" s="51" t="s">
        <v>39</v>
      </c>
      <c r="V79" s="51" t="s">
        <v>39</v>
      </c>
      <c r="W79" s="51" t="s">
        <v>39</v>
      </c>
      <c r="X79" s="11">
        <f t="shared" si="2"/>
        <v>15</v>
      </c>
      <c r="Y79" s="53">
        <f t="shared" si="3"/>
        <v>1974</v>
      </c>
      <c r="Z79" s="51" t="s">
        <v>39</v>
      </c>
      <c r="AA79" s="54" t="s">
        <v>314</v>
      </c>
      <c r="AB79" s="54" t="s">
        <v>71</v>
      </c>
      <c r="AC79" s="55" t="s">
        <v>524</v>
      </c>
      <c r="AD79" s="11"/>
      <c r="AE79" s="56"/>
    </row>
    <row r="80" spans="1:31" s="70" customFormat="1" ht="30" customHeight="1" x14ac:dyDescent="0.25">
      <c r="A80" s="49">
        <v>65</v>
      </c>
      <c r="B80" s="11" t="s">
        <v>326</v>
      </c>
      <c r="C80" s="50">
        <v>2989</v>
      </c>
      <c r="D80" s="3" t="s">
        <v>277</v>
      </c>
      <c r="E80" s="3">
        <v>101865501043</v>
      </c>
      <c r="F80" s="3">
        <v>2018737217</v>
      </c>
      <c r="G80" s="11">
        <v>17234</v>
      </c>
      <c r="H80" s="51" t="s">
        <v>39</v>
      </c>
      <c r="I80" s="11">
        <v>4</v>
      </c>
      <c r="J80" s="51" t="s">
        <v>39</v>
      </c>
      <c r="K80" s="51" t="s">
        <v>39</v>
      </c>
      <c r="L80" s="51" t="s">
        <v>39</v>
      </c>
      <c r="M80" s="11">
        <v>2651</v>
      </c>
      <c r="N80" s="51" t="s">
        <v>39</v>
      </c>
      <c r="O80" s="51" t="s">
        <v>39</v>
      </c>
      <c r="P80" s="52">
        <f t="shared" si="0"/>
        <v>2651</v>
      </c>
      <c r="Q80" s="51" t="s">
        <v>39</v>
      </c>
      <c r="R80" s="11">
        <f t="shared" si="1"/>
        <v>20</v>
      </c>
      <c r="S80" s="51" t="s">
        <v>39</v>
      </c>
      <c r="T80" s="51" t="s">
        <v>39</v>
      </c>
      <c r="U80" s="51" t="s">
        <v>39</v>
      </c>
      <c r="V80" s="51" t="s">
        <v>39</v>
      </c>
      <c r="W80" s="51" t="s">
        <v>39</v>
      </c>
      <c r="X80" s="11">
        <f t="shared" si="2"/>
        <v>20</v>
      </c>
      <c r="Y80" s="53">
        <f t="shared" si="3"/>
        <v>2631</v>
      </c>
      <c r="Z80" s="51" t="s">
        <v>39</v>
      </c>
      <c r="AA80" s="54" t="s">
        <v>350</v>
      </c>
      <c r="AB80" s="54" t="s">
        <v>62</v>
      </c>
      <c r="AC80" s="55" t="s">
        <v>524</v>
      </c>
      <c r="AD80" s="11"/>
      <c r="AE80" s="56"/>
    </row>
    <row r="81" spans="1:31" s="70" customFormat="1" ht="30" customHeight="1" x14ac:dyDescent="0.25">
      <c r="A81" s="49">
        <v>66</v>
      </c>
      <c r="B81" s="11" t="s">
        <v>302</v>
      </c>
      <c r="C81" s="50">
        <v>2994</v>
      </c>
      <c r="D81" s="3" t="s">
        <v>309</v>
      </c>
      <c r="E81" s="3">
        <v>101865501193</v>
      </c>
      <c r="F81" s="3">
        <v>2018762314</v>
      </c>
      <c r="G81" s="11">
        <v>17234</v>
      </c>
      <c r="H81" s="51" t="s">
        <v>39</v>
      </c>
      <c r="I81" s="11">
        <v>7.81</v>
      </c>
      <c r="J81" s="51" t="s">
        <v>39</v>
      </c>
      <c r="K81" s="51" t="s">
        <v>39</v>
      </c>
      <c r="L81" s="51" t="s">
        <v>39</v>
      </c>
      <c r="M81" s="11">
        <v>6057</v>
      </c>
      <c r="N81" s="51" t="s">
        <v>39</v>
      </c>
      <c r="O81" s="51" t="s">
        <v>39</v>
      </c>
      <c r="P81" s="52">
        <f t="shared" ref="P81:P116" si="4">M81</f>
        <v>6057</v>
      </c>
      <c r="Q81" s="51" t="s">
        <v>39</v>
      </c>
      <c r="R81" s="11">
        <f t="shared" ref="R81:R138" si="5">ROUND(P81*0.75%,0)</f>
        <v>45</v>
      </c>
      <c r="S81" s="51" t="s">
        <v>39</v>
      </c>
      <c r="T81" s="51" t="s">
        <v>39</v>
      </c>
      <c r="U81" s="51" t="s">
        <v>39</v>
      </c>
      <c r="V81" s="51" t="s">
        <v>39</v>
      </c>
      <c r="W81" s="51" t="s">
        <v>39</v>
      </c>
      <c r="X81" s="11">
        <f t="shared" ref="X81:X126" si="6">R81</f>
        <v>45</v>
      </c>
      <c r="Y81" s="53">
        <f t="shared" ref="Y81:Y138" si="7">P81-X81</f>
        <v>6012</v>
      </c>
      <c r="Z81" s="51" t="s">
        <v>39</v>
      </c>
      <c r="AA81" s="54" t="s">
        <v>316</v>
      </c>
      <c r="AB81" s="54" t="s">
        <v>317</v>
      </c>
      <c r="AC81" s="55" t="s">
        <v>524</v>
      </c>
      <c r="AD81" s="11"/>
      <c r="AE81" s="56"/>
    </row>
    <row r="82" spans="1:31" s="70" customFormat="1" ht="30" customHeight="1" x14ac:dyDescent="0.25">
      <c r="A82" s="49">
        <v>67</v>
      </c>
      <c r="B82" s="11" t="s">
        <v>303</v>
      </c>
      <c r="C82" s="50">
        <v>2998</v>
      </c>
      <c r="D82" s="3" t="s">
        <v>310</v>
      </c>
      <c r="E82" s="3">
        <v>101865501206</v>
      </c>
      <c r="F82" s="3">
        <v>2018767156</v>
      </c>
      <c r="G82" s="11">
        <v>17234</v>
      </c>
      <c r="H82" s="51" t="s">
        <v>39</v>
      </c>
      <c r="I82" s="11">
        <v>1</v>
      </c>
      <c r="J82" s="51" t="s">
        <v>39</v>
      </c>
      <c r="K82" s="51" t="s">
        <v>39</v>
      </c>
      <c r="L82" s="51" t="s">
        <v>39</v>
      </c>
      <c r="M82" s="11">
        <v>1149</v>
      </c>
      <c r="N82" s="51" t="s">
        <v>39</v>
      </c>
      <c r="O82" s="51" t="s">
        <v>39</v>
      </c>
      <c r="P82" s="52">
        <f t="shared" si="4"/>
        <v>1149</v>
      </c>
      <c r="Q82" s="51" t="s">
        <v>39</v>
      </c>
      <c r="R82" s="11">
        <f t="shared" si="5"/>
        <v>9</v>
      </c>
      <c r="S82" s="51" t="s">
        <v>39</v>
      </c>
      <c r="T82" s="51" t="s">
        <v>39</v>
      </c>
      <c r="U82" s="51" t="s">
        <v>39</v>
      </c>
      <c r="V82" s="51" t="s">
        <v>39</v>
      </c>
      <c r="W82" s="51" t="s">
        <v>39</v>
      </c>
      <c r="X82" s="11">
        <f t="shared" si="6"/>
        <v>9</v>
      </c>
      <c r="Y82" s="53">
        <f t="shared" si="7"/>
        <v>1140</v>
      </c>
      <c r="Z82" s="51" t="s">
        <v>39</v>
      </c>
      <c r="AA82" s="54" t="s">
        <v>318</v>
      </c>
      <c r="AB82" s="54" t="s">
        <v>69</v>
      </c>
      <c r="AC82" s="55" t="s">
        <v>524</v>
      </c>
      <c r="AD82" s="11"/>
      <c r="AE82" s="56"/>
    </row>
    <row r="83" spans="1:31" s="70" customFormat="1" ht="30" customHeight="1" x14ac:dyDescent="0.25">
      <c r="A83" s="49">
        <v>68</v>
      </c>
      <c r="B83" s="11" t="s">
        <v>304</v>
      </c>
      <c r="C83" s="50">
        <v>2993</v>
      </c>
      <c r="D83" s="3" t="s">
        <v>311</v>
      </c>
      <c r="E83" s="3">
        <v>101715229518</v>
      </c>
      <c r="F83" s="3">
        <v>2018325899</v>
      </c>
      <c r="G83" s="11">
        <v>17234</v>
      </c>
      <c r="H83" s="51" t="s">
        <v>39</v>
      </c>
      <c r="I83" s="11">
        <v>0.81</v>
      </c>
      <c r="J83" s="51" t="s">
        <v>39</v>
      </c>
      <c r="K83" s="51" t="s">
        <v>39</v>
      </c>
      <c r="L83" s="51" t="s">
        <v>39</v>
      </c>
      <c r="M83" s="11">
        <v>931</v>
      </c>
      <c r="N83" s="51" t="s">
        <v>39</v>
      </c>
      <c r="O83" s="51" t="s">
        <v>39</v>
      </c>
      <c r="P83" s="52">
        <f t="shared" si="4"/>
        <v>931</v>
      </c>
      <c r="Q83" s="51" t="s">
        <v>39</v>
      </c>
      <c r="R83" s="11">
        <f t="shared" si="5"/>
        <v>7</v>
      </c>
      <c r="S83" s="51" t="s">
        <v>39</v>
      </c>
      <c r="T83" s="51" t="s">
        <v>39</v>
      </c>
      <c r="U83" s="51" t="s">
        <v>39</v>
      </c>
      <c r="V83" s="51" t="s">
        <v>39</v>
      </c>
      <c r="W83" s="51" t="s">
        <v>39</v>
      </c>
      <c r="X83" s="11">
        <f t="shared" si="6"/>
        <v>7</v>
      </c>
      <c r="Y83" s="53">
        <f t="shared" si="7"/>
        <v>924</v>
      </c>
      <c r="Z83" s="51" t="s">
        <v>39</v>
      </c>
      <c r="AA83" s="54" t="s">
        <v>319</v>
      </c>
      <c r="AB83" s="54" t="s">
        <v>65</v>
      </c>
      <c r="AC83" s="55" t="s">
        <v>524</v>
      </c>
      <c r="AD83" s="11"/>
      <c r="AE83" s="56"/>
    </row>
    <row r="84" spans="1:31" s="70" customFormat="1" ht="30" customHeight="1" x14ac:dyDescent="0.25">
      <c r="A84" s="49">
        <v>69</v>
      </c>
      <c r="B84" s="11" t="s">
        <v>305</v>
      </c>
      <c r="C84" s="50">
        <v>2997</v>
      </c>
      <c r="D84" s="3" t="s">
        <v>183</v>
      </c>
      <c r="E84" s="3">
        <v>101865501058</v>
      </c>
      <c r="F84" s="3">
        <v>2018767188</v>
      </c>
      <c r="G84" s="11">
        <v>17234</v>
      </c>
      <c r="H84" s="51" t="s">
        <v>39</v>
      </c>
      <c r="I84" s="11">
        <v>2.5</v>
      </c>
      <c r="J84" s="51" t="s">
        <v>39</v>
      </c>
      <c r="K84" s="51" t="s">
        <v>39</v>
      </c>
      <c r="L84" s="51" t="s">
        <v>39</v>
      </c>
      <c r="M84" s="11">
        <v>2386</v>
      </c>
      <c r="N84" s="51" t="s">
        <v>39</v>
      </c>
      <c r="O84" s="51" t="s">
        <v>39</v>
      </c>
      <c r="P84" s="52">
        <f t="shared" si="4"/>
        <v>2386</v>
      </c>
      <c r="Q84" s="51" t="s">
        <v>39</v>
      </c>
      <c r="R84" s="11">
        <f t="shared" si="5"/>
        <v>18</v>
      </c>
      <c r="S84" s="51" t="s">
        <v>39</v>
      </c>
      <c r="T84" s="51" t="s">
        <v>39</v>
      </c>
      <c r="U84" s="51" t="s">
        <v>39</v>
      </c>
      <c r="V84" s="51" t="s">
        <v>39</v>
      </c>
      <c r="W84" s="51" t="s">
        <v>39</v>
      </c>
      <c r="X84" s="11">
        <f t="shared" si="6"/>
        <v>18</v>
      </c>
      <c r="Y84" s="53">
        <f t="shared" si="7"/>
        <v>2368</v>
      </c>
      <c r="Z84" s="51" t="s">
        <v>39</v>
      </c>
      <c r="AA84" s="54" t="s">
        <v>320</v>
      </c>
      <c r="AB84" s="54" t="s">
        <v>65</v>
      </c>
      <c r="AC84" s="55" t="s">
        <v>524</v>
      </c>
      <c r="AD84" s="11"/>
      <c r="AE84" s="56"/>
    </row>
    <row r="85" spans="1:31" s="70" customFormat="1" ht="30" customHeight="1" x14ac:dyDescent="0.25">
      <c r="A85" s="49">
        <v>70</v>
      </c>
      <c r="B85" s="11" t="s">
        <v>306</v>
      </c>
      <c r="C85" s="50">
        <v>2995</v>
      </c>
      <c r="D85" s="3" t="s">
        <v>312</v>
      </c>
      <c r="E85" s="3">
        <v>101865501210</v>
      </c>
      <c r="F85" s="3">
        <v>2018784156</v>
      </c>
      <c r="G85" s="11">
        <v>17234</v>
      </c>
      <c r="H85" s="51" t="s">
        <v>39</v>
      </c>
      <c r="I85" s="11">
        <v>8.94</v>
      </c>
      <c r="J85" s="51" t="s">
        <v>39</v>
      </c>
      <c r="K85" s="51" t="s">
        <v>39</v>
      </c>
      <c r="L85" s="51" t="s">
        <v>39</v>
      </c>
      <c r="M85" s="11">
        <v>9299</v>
      </c>
      <c r="N85" s="51" t="s">
        <v>39</v>
      </c>
      <c r="O85" s="51" t="s">
        <v>39</v>
      </c>
      <c r="P85" s="52">
        <f t="shared" si="4"/>
        <v>9299</v>
      </c>
      <c r="Q85" s="51" t="s">
        <v>39</v>
      </c>
      <c r="R85" s="11">
        <f t="shared" si="5"/>
        <v>70</v>
      </c>
      <c r="S85" s="51" t="s">
        <v>39</v>
      </c>
      <c r="T85" s="51" t="s">
        <v>39</v>
      </c>
      <c r="U85" s="51" t="s">
        <v>39</v>
      </c>
      <c r="V85" s="51" t="s">
        <v>39</v>
      </c>
      <c r="W85" s="51" t="s">
        <v>39</v>
      </c>
      <c r="X85" s="11">
        <f t="shared" si="6"/>
        <v>70</v>
      </c>
      <c r="Y85" s="53">
        <f t="shared" si="7"/>
        <v>9229</v>
      </c>
      <c r="Z85" s="51" t="s">
        <v>39</v>
      </c>
      <c r="AA85" s="54" t="s">
        <v>321</v>
      </c>
      <c r="AB85" s="54" t="s">
        <v>61</v>
      </c>
      <c r="AC85" s="55" t="s">
        <v>524</v>
      </c>
      <c r="AD85" s="11"/>
      <c r="AE85" s="56"/>
    </row>
    <row r="86" spans="1:31" s="70" customFormat="1" ht="30" customHeight="1" x14ac:dyDescent="0.25">
      <c r="A86" s="49">
        <v>71</v>
      </c>
      <c r="B86" s="11" t="s">
        <v>324</v>
      </c>
      <c r="C86" s="50">
        <v>2306</v>
      </c>
      <c r="D86" s="3" t="s">
        <v>325</v>
      </c>
      <c r="E86" s="3">
        <v>101262752882</v>
      </c>
      <c r="F86" s="3">
        <v>6927732246</v>
      </c>
      <c r="G86" s="11">
        <v>17234</v>
      </c>
      <c r="H86" s="51" t="s">
        <v>39</v>
      </c>
      <c r="I86" s="11">
        <v>6.81</v>
      </c>
      <c r="J86" s="51" t="s">
        <v>39</v>
      </c>
      <c r="K86" s="51" t="s">
        <v>39</v>
      </c>
      <c r="L86" s="51" t="s">
        <v>39</v>
      </c>
      <c r="M86" s="11">
        <v>5394</v>
      </c>
      <c r="N86" s="51" t="s">
        <v>39</v>
      </c>
      <c r="O86" s="51" t="s">
        <v>39</v>
      </c>
      <c r="P86" s="52">
        <f t="shared" si="4"/>
        <v>5394</v>
      </c>
      <c r="Q86" s="51" t="s">
        <v>39</v>
      </c>
      <c r="R86" s="11">
        <f t="shared" si="5"/>
        <v>40</v>
      </c>
      <c r="S86" s="51" t="s">
        <v>39</v>
      </c>
      <c r="T86" s="51" t="s">
        <v>39</v>
      </c>
      <c r="U86" s="51" t="s">
        <v>39</v>
      </c>
      <c r="V86" s="51" t="s">
        <v>39</v>
      </c>
      <c r="W86" s="51" t="s">
        <v>39</v>
      </c>
      <c r="X86" s="11">
        <f t="shared" si="6"/>
        <v>40</v>
      </c>
      <c r="Y86" s="53">
        <f t="shared" si="7"/>
        <v>5354</v>
      </c>
      <c r="Z86" s="51" t="s">
        <v>39</v>
      </c>
      <c r="AA86" s="54" t="s">
        <v>351</v>
      </c>
      <c r="AB86" s="54" t="s">
        <v>62</v>
      </c>
      <c r="AC86" s="55" t="s">
        <v>524</v>
      </c>
      <c r="AD86" s="11"/>
      <c r="AE86" s="56"/>
    </row>
    <row r="87" spans="1:31" s="70" customFormat="1" ht="30" customHeight="1" x14ac:dyDescent="0.25">
      <c r="A87" s="49">
        <v>72</v>
      </c>
      <c r="B87" s="50" t="s">
        <v>327</v>
      </c>
      <c r="C87" s="50">
        <v>2315</v>
      </c>
      <c r="D87" s="3" t="s">
        <v>339</v>
      </c>
      <c r="E87" s="3">
        <v>101887986608</v>
      </c>
      <c r="F87" s="3">
        <v>2018854705</v>
      </c>
      <c r="G87" s="11">
        <v>17234</v>
      </c>
      <c r="H87" s="51" t="s">
        <v>39</v>
      </c>
      <c r="I87" s="11">
        <v>1</v>
      </c>
      <c r="J87" s="51" t="s">
        <v>39</v>
      </c>
      <c r="K87" s="51" t="s">
        <v>39</v>
      </c>
      <c r="L87" s="51" t="s">
        <v>39</v>
      </c>
      <c r="M87" s="11">
        <v>663</v>
      </c>
      <c r="N87" s="51" t="s">
        <v>39</v>
      </c>
      <c r="O87" s="51" t="s">
        <v>39</v>
      </c>
      <c r="P87" s="52">
        <f t="shared" si="4"/>
        <v>663</v>
      </c>
      <c r="Q87" s="51" t="s">
        <v>39</v>
      </c>
      <c r="R87" s="11">
        <f t="shared" si="5"/>
        <v>5</v>
      </c>
      <c r="S87" s="51" t="s">
        <v>39</v>
      </c>
      <c r="T87" s="51" t="s">
        <v>39</v>
      </c>
      <c r="U87" s="51" t="s">
        <v>39</v>
      </c>
      <c r="V87" s="51" t="s">
        <v>39</v>
      </c>
      <c r="W87" s="51" t="s">
        <v>39</v>
      </c>
      <c r="X87" s="11">
        <f t="shared" si="6"/>
        <v>5</v>
      </c>
      <c r="Y87" s="53">
        <f t="shared" si="7"/>
        <v>658</v>
      </c>
      <c r="Z87" s="51" t="s">
        <v>39</v>
      </c>
      <c r="AA87" s="54" t="s">
        <v>352</v>
      </c>
      <c r="AB87" s="54" t="s">
        <v>65</v>
      </c>
      <c r="AC87" s="55" t="s">
        <v>524</v>
      </c>
      <c r="AD87" s="11"/>
      <c r="AE87" s="56"/>
    </row>
    <row r="88" spans="1:31" s="70" customFormat="1" ht="30" customHeight="1" x14ac:dyDescent="0.25">
      <c r="A88" s="49">
        <v>73</v>
      </c>
      <c r="B88" s="50" t="s">
        <v>329</v>
      </c>
      <c r="C88" s="50">
        <v>2310</v>
      </c>
      <c r="D88" s="3" t="s">
        <v>340</v>
      </c>
      <c r="E88" s="3">
        <v>101866900558</v>
      </c>
      <c r="F88" s="3">
        <v>2018887321</v>
      </c>
      <c r="G88" s="11">
        <v>17234</v>
      </c>
      <c r="H88" s="51" t="s">
        <v>39</v>
      </c>
      <c r="I88" s="11">
        <v>3.81</v>
      </c>
      <c r="J88" s="51" t="s">
        <v>39</v>
      </c>
      <c r="K88" s="51" t="s">
        <v>39</v>
      </c>
      <c r="L88" s="51" t="s">
        <v>39</v>
      </c>
      <c r="M88" s="11">
        <v>3405</v>
      </c>
      <c r="N88" s="51" t="s">
        <v>39</v>
      </c>
      <c r="O88" s="51" t="s">
        <v>39</v>
      </c>
      <c r="P88" s="52">
        <f t="shared" si="4"/>
        <v>3405</v>
      </c>
      <c r="Q88" s="51" t="s">
        <v>39</v>
      </c>
      <c r="R88" s="11">
        <f t="shared" si="5"/>
        <v>26</v>
      </c>
      <c r="S88" s="51" t="s">
        <v>39</v>
      </c>
      <c r="T88" s="51" t="s">
        <v>39</v>
      </c>
      <c r="U88" s="51" t="s">
        <v>39</v>
      </c>
      <c r="V88" s="51" t="s">
        <v>39</v>
      </c>
      <c r="W88" s="51" t="s">
        <v>39</v>
      </c>
      <c r="X88" s="11">
        <f t="shared" si="6"/>
        <v>26</v>
      </c>
      <c r="Y88" s="53">
        <f t="shared" si="7"/>
        <v>3379</v>
      </c>
      <c r="Z88" s="51" t="s">
        <v>39</v>
      </c>
      <c r="AA88" s="54" t="s">
        <v>354</v>
      </c>
      <c r="AB88" s="54" t="s">
        <v>65</v>
      </c>
      <c r="AC88" s="55" t="s">
        <v>524</v>
      </c>
      <c r="AD88" s="11"/>
      <c r="AE88" s="56"/>
    </row>
    <row r="89" spans="1:31" s="70" customFormat="1" ht="30" customHeight="1" x14ac:dyDescent="0.25">
      <c r="A89" s="49">
        <v>74</v>
      </c>
      <c r="B89" s="50" t="s">
        <v>330</v>
      </c>
      <c r="C89" s="50">
        <v>2314</v>
      </c>
      <c r="D89" s="3" t="s">
        <v>341</v>
      </c>
      <c r="E89" s="3">
        <v>100621868320</v>
      </c>
      <c r="F89" s="3">
        <v>2015930326</v>
      </c>
      <c r="G89" s="11">
        <v>20903</v>
      </c>
      <c r="H89" s="51" t="s">
        <v>39</v>
      </c>
      <c r="I89" s="11">
        <v>2</v>
      </c>
      <c r="J89" s="51" t="s">
        <v>39</v>
      </c>
      <c r="K89" s="51" t="s">
        <v>39</v>
      </c>
      <c r="L89" s="51" t="s">
        <v>39</v>
      </c>
      <c r="M89" s="11">
        <v>2787</v>
      </c>
      <c r="N89" s="51" t="s">
        <v>39</v>
      </c>
      <c r="O89" s="51" t="s">
        <v>39</v>
      </c>
      <c r="P89" s="52">
        <f t="shared" si="4"/>
        <v>2787</v>
      </c>
      <c r="Q89" s="51" t="s">
        <v>39</v>
      </c>
      <c r="R89" s="11">
        <f t="shared" si="5"/>
        <v>21</v>
      </c>
      <c r="S89" s="51" t="s">
        <v>39</v>
      </c>
      <c r="T89" s="51" t="s">
        <v>39</v>
      </c>
      <c r="U89" s="51" t="s">
        <v>39</v>
      </c>
      <c r="V89" s="51" t="s">
        <v>39</v>
      </c>
      <c r="W89" s="51" t="s">
        <v>39</v>
      </c>
      <c r="X89" s="11">
        <f t="shared" si="6"/>
        <v>21</v>
      </c>
      <c r="Y89" s="53">
        <f t="shared" si="7"/>
        <v>2766</v>
      </c>
      <c r="Z89" s="51" t="s">
        <v>39</v>
      </c>
      <c r="AA89" s="54" t="s">
        <v>355</v>
      </c>
      <c r="AB89" s="54" t="s">
        <v>83</v>
      </c>
      <c r="AC89" s="55" t="s">
        <v>524</v>
      </c>
      <c r="AD89" s="11"/>
      <c r="AE89" s="56"/>
    </row>
    <row r="90" spans="1:31" s="70" customFormat="1" ht="30" customHeight="1" x14ac:dyDescent="0.25">
      <c r="A90" s="49">
        <v>75</v>
      </c>
      <c r="B90" s="50" t="s">
        <v>331</v>
      </c>
      <c r="C90" s="50">
        <v>2316</v>
      </c>
      <c r="D90" s="3" t="s">
        <v>342</v>
      </c>
      <c r="E90" s="3">
        <v>101892183131</v>
      </c>
      <c r="F90" s="3">
        <v>2018877629</v>
      </c>
      <c r="G90" s="11">
        <v>17234</v>
      </c>
      <c r="H90" s="51" t="s">
        <v>39</v>
      </c>
      <c r="I90" s="11">
        <v>8.81</v>
      </c>
      <c r="J90" s="51" t="s">
        <v>39</v>
      </c>
      <c r="K90" s="51" t="s">
        <v>39</v>
      </c>
      <c r="L90" s="51" t="s">
        <v>39</v>
      </c>
      <c r="M90" s="11">
        <v>6719</v>
      </c>
      <c r="N90" s="51" t="s">
        <v>39</v>
      </c>
      <c r="O90" s="51" t="s">
        <v>39</v>
      </c>
      <c r="P90" s="52">
        <f t="shared" si="4"/>
        <v>6719</v>
      </c>
      <c r="Q90" s="51" t="s">
        <v>39</v>
      </c>
      <c r="R90" s="11">
        <f t="shared" si="5"/>
        <v>50</v>
      </c>
      <c r="S90" s="51" t="s">
        <v>39</v>
      </c>
      <c r="T90" s="51" t="s">
        <v>39</v>
      </c>
      <c r="U90" s="51" t="s">
        <v>39</v>
      </c>
      <c r="V90" s="51" t="s">
        <v>39</v>
      </c>
      <c r="W90" s="51" t="s">
        <v>39</v>
      </c>
      <c r="X90" s="11">
        <f t="shared" si="6"/>
        <v>50</v>
      </c>
      <c r="Y90" s="53">
        <f t="shared" si="7"/>
        <v>6669</v>
      </c>
      <c r="Z90" s="51" t="s">
        <v>39</v>
      </c>
      <c r="AA90" s="54" t="s">
        <v>356</v>
      </c>
      <c r="AB90" s="54" t="s">
        <v>61</v>
      </c>
      <c r="AC90" s="55" t="s">
        <v>524</v>
      </c>
      <c r="AD90" s="11"/>
      <c r="AE90" s="56"/>
    </row>
    <row r="91" spans="1:31" s="70" customFormat="1" ht="30" customHeight="1" x14ac:dyDescent="0.25">
      <c r="A91" s="49">
        <v>76</v>
      </c>
      <c r="B91" s="50" t="s">
        <v>332</v>
      </c>
      <c r="C91" s="50">
        <v>2313</v>
      </c>
      <c r="D91" s="3" t="s">
        <v>343</v>
      </c>
      <c r="E91" s="3">
        <v>101824311813</v>
      </c>
      <c r="F91" s="3">
        <v>2018878192</v>
      </c>
      <c r="G91" s="11">
        <v>17234</v>
      </c>
      <c r="H91" s="51" t="s">
        <v>39</v>
      </c>
      <c r="I91" s="11">
        <v>3.5</v>
      </c>
      <c r="J91" s="51" t="s">
        <v>39</v>
      </c>
      <c r="K91" s="51" t="s">
        <v>39</v>
      </c>
      <c r="L91" s="51" t="s">
        <v>39</v>
      </c>
      <c r="M91" s="11">
        <v>3049</v>
      </c>
      <c r="N91" s="51" t="s">
        <v>39</v>
      </c>
      <c r="O91" s="51" t="s">
        <v>39</v>
      </c>
      <c r="P91" s="52">
        <f t="shared" si="4"/>
        <v>3049</v>
      </c>
      <c r="Q91" s="51" t="s">
        <v>39</v>
      </c>
      <c r="R91" s="11">
        <f t="shared" si="5"/>
        <v>23</v>
      </c>
      <c r="S91" s="51" t="s">
        <v>39</v>
      </c>
      <c r="T91" s="51" t="s">
        <v>39</v>
      </c>
      <c r="U91" s="51" t="s">
        <v>39</v>
      </c>
      <c r="V91" s="51" t="s">
        <v>39</v>
      </c>
      <c r="W91" s="51" t="s">
        <v>39</v>
      </c>
      <c r="X91" s="11">
        <f t="shared" si="6"/>
        <v>23</v>
      </c>
      <c r="Y91" s="53">
        <f t="shared" si="7"/>
        <v>3026</v>
      </c>
      <c r="Z91" s="51" t="s">
        <v>39</v>
      </c>
      <c r="AA91" s="54" t="s">
        <v>357</v>
      </c>
      <c r="AB91" s="54" t="s">
        <v>70</v>
      </c>
      <c r="AC91" s="55" t="s">
        <v>524</v>
      </c>
      <c r="AD91" s="11"/>
      <c r="AE91" s="56"/>
    </row>
    <row r="92" spans="1:31" s="70" customFormat="1" ht="30" customHeight="1" x14ac:dyDescent="0.25">
      <c r="A92" s="49">
        <v>77</v>
      </c>
      <c r="B92" s="50" t="s">
        <v>333</v>
      </c>
      <c r="C92" s="50">
        <v>2318</v>
      </c>
      <c r="D92" s="3" t="s">
        <v>344</v>
      </c>
      <c r="E92" s="3">
        <v>101898421007</v>
      </c>
      <c r="F92" s="3">
        <v>2018882575</v>
      </c>
      <c r="G92" s="11">
        <v>17234</v>
      </c>
      <c r="H92" s="51" t="s">
        <v>39</v>
      </c>
      <c r="I92" s="11">
        <v>5.81</v>
      </c>
      <c r="J92" s="51" t="s">
        <v>39</v>
      </c>
      <c r="K92" s="51" t="s">
        <v>39</v>
      </c>
      <c r="L92" s="51" t="s">
        <v>39</v>
      </c>
      <c r="M92" s="11">
        <v>4731</v>
      </c>
      <c r="N92" s="51" t="s">
        <v>39</v>
      </c>
      <c r="O92" s="51" t="s">
        <v>39</v>
      </c>
      <c r="P92" s="52">
        <f t="shared" si="4"/>
        <v>4731</v>
      </c>
      <c r="Q92" s="51" t="s">
        <v>39</v>
      </c>
      <c r="R92" s="11">
        <f t="shared" si="5"/>
        <v>35</v>
      </c>
      <c r="S92" s="51" t="s">
        <v>39</v>
      </c>
      <c r="T92" s="51" t="s">
        <v>39</v>
      </c>
      <c r="U92" s="51" t="s">
        <v>39</v>
      </c>
      <c r="V92" s="51" t="s">
        <v>39</v>
      </c>
      <c r="W92" s="51" t="s">
        <v>39</v>
      </c>
      <c r="X92" s="11">
        <f t="shared" si="6"/>
        <v>35</v>
      </c>
      <c r="Y92" s="53">
        <f t="shared" si="7"/>
        <v>4696</v>
      </c>
      <c r="Z92" s="51" t="s">
        <v>39</v>
      </c>
      <c r="AA92" s="54" t="s">
        <v>358</v>
      </c>
      <c r="AB92" s="54" t="s">
        <v>281</v>
      </c>
      <c r="AC92" s="55" t="s">
        <v>524</v>
      </c>
      <c r="AD92" s="11"/>
      <c r="AE92" s="56"/>
    </row>
    <row r="93" spans="1:31" s="70" customFormat="1" ht="30" customHeight="1" x14ac:dyDescent="0.25">
      <c r="A93" s="49">
        <v>78</v>
      </c>
      <c r="B93" s="50" t="s">
        <v>334</v>
      </c>
      <c r="C93" s="50">
        <v>2320</v>
      </c>
      <c r="D93" s="3" t="s">
        <v>345</v>
      </c>
      <c r="E93" s="3">
        <v>100768039741</v>
      </c>
      <c r="F93" s="3">
        <v>2018882559</v>
      </c>
      <c r="G93" s="11">
        <v>17234</v>
      </c>
      <c r="H93" s="51" t="s">
        <v>39</v>
      </c>
      <c r="I93" s="11">
        <v>1</v>
      </c>
      <c r="J93" s="51" t="s">
        <v>39</v>
      </c>
      <c r="K93" s="51" t="s">
        <v>39</v>
      </c>
      <c r="L93" s="51" t="s">
        <v>39</v>
      </c>
      <c r="M93" s="11">
        <v>663</v>
      </c>
      <c r="N93" s="51" t="s">
        <v>39</v>
      </c>
      <c r="O93" s="51" t="s">
        <v>39</v>
      </c>
      <c r="P93" s="52">
        <f t="shared" si="4"/>
        <v>663</v>
      </c>
      <c r="Q93" s="51" t="s">
        <v>39</v>
      </c>
      <c r="R93" s="11">
        <f t="shared" si="5"/>
        <v>5</v>
      </c>
      <c r="S93" s="51" t="s">
        <v>39</v>
      </c>
      <c r="T93" s="51" t="s">
        <v>39</v>
      </c>
      <c r="U93" s="51" t="s">
        <v>39</v>
      </c>
      <c r="V93" s="51" t="s">
        <v>39</v>
      </c>
      <c r="W93" s="51" t="s">
        <v>39</v>
      </c>
      <c r="X93" s="11">
        <f t="shared" si="6"/>
        <v>5</v>
      </c>
      <c r="Y93" s="53">
        <f t="shared" si="7"/>
        <v>658</v>
      </c>
      <c r="Z93" s="51" t="s">
        <v>39</v>
      </c>
      <c r="AA93" s="54" t="s">
        <v>359</v>
      </c>
      <c r="AB93" s="54" t="s">
        <v>66</v>
      </c>
      <c r="AC93" s="55" t="s">
        <v>524</v>
      </c>
      <c r="AD93" s="11"/>
      <c r="AE93" s="56"/>
    </row>
    <row r="94" spans="1:31" s="70" customFormat="1" ht="30" customHeight="1" x14ac:dyDescent="0.25">
      <c r="A94" s="49">
        <v>79</v>
      </c>
      <c r="B94" s="50" t="s">
        <v>335</v>
      </c>
      <c r="C94" s="50">
        <v>2317</v>
      </c>
      <c r="D94" s="3" t="s">
        <v>346</v>
      </c>
      <c r="E94" s="3">
        <v>100546725425</v>
      </c>
      <c r="F94" s="3">
        <v>2018882544</v>
      </c>
      <c r="G94" s="11">
        <v>17234</v>
      </c>
      <c r="H94" s="51" t="s">
        <v>39</v>
      </c>
      <c r="I94" s="11">
        <v>1</v>
      </c>
      <c r="J94" s="51" t="s">
        <v>39</v>
      </c>
      <c r="K94" s="51" t="s">
        <v>39</v>
      </c>
      <c r="L94" s="51" t="s">
        <v>39</v>
      </c>
      <c r="M94" s="11">
        <v>663</v>
      </c>
      <c r="N94" s="51" t="s">
        <v>39</v>
      </c>
      <c r="O94" s="51" t="s">
        <v>39</v>
      </c>
      <c r="P94" s="52">
        <f t="shared" si="4"/>
        <v>663</v>
      </c>
      <c r="Q94" s="51" t="s">
        <v>39</v>
      </c>
      <c r="R94" s="11">
        <f t="shared" si="5"/>
        <v>5</v>
      </c>
      <c r="S94" s="51" t="s">
        <v>39</v>
      </c>
      <c r="T94" s="51" t="s">
        <v>39</v>
      </c>
      <c r="U94" s="51" t="s">
        <v>39</v>
      </c>
      <c r="V94" s="51" t="s">
        <v>39</v>
      </c>
      <c r="W94" s="51" t="s">
        <v>39</v>
      </c>
      <c r="X94" s="11">
        <f t="shared" si="6"/>
        <v>5</v>
      </c>
      <c r="Y94" s="53">
        <f t="shared" si="7"/>
        <v>658</v>
      </c>
      <c r="Z94" s="51" t="s">
        <v>39</v>
      </c>
      <c r="AA94" s="54" t="s">
        <v>360</v>
      </c>
      <c r="AB94" s="54" t="s">
        <v>69</v>
      </c>
      <c r="AC94" s="55" t="s">
        <v>524</v>
      </c>
      <c r="AD94" s="11"/>
      <c r="AE94" s="56"/>
    </row>
    <row r="95" spans="1:31" s="70" customFormat="1" ht="30" customHeight="1" x14ac:dyDescent="0.25">
      <c r="A95" s="49">
        <v>80</v>
      </c>
      <c r="B95" s="50" t="s">
        <v>336</v>
      </c>
      <c r="C95" s="50">
        <v>2326</v>
      </c>
      <c r="D95" s="3" t="s">
        <v>347</v>
      </c>
      <c r="E95" s="3">
        <v>101452868896</v>
      </c>
      <c r="F95" s="3">
        <v>2018882522</v>
      </c>
      <c r="G95" s="11">
        <v>17234</v>
      </c>
      <c r="H95" s="51" t="s">
        <v>39</v>
      </c>
      <c r="I95" s="11">
        <v>1</v>
      </c>
      <c r="J95" s="51" t="s">
        <v>39</v>
      </c>
      <c r="K95" s="51" t="s">
        <v>39</v>
      </c>
      <c r="L95" s="51" t="s">
        <v>39</v>
      </c>
      <c r="M95" s="11">
        <v>663</v>
      </c>
      <c r="N95" s="51" t="s">
        <v>39</v>
      </c>
      <c r="O95" s="51" t="s">
        <v>39</v>
      </c>
      <c r="P95" s="52">
        <f t="shared" si="4"/>
        <v>663</v>
      </c>
      <c r="Q95" s="51" t="s">
        <v>39</v>
      </c>
      <c r="R95" s="11">
        <f t="shared" si="5"/>
        <v>5</v>
      </c>
      <c r="S95" s="51" t="s">
        <v>39</v>
      </c>
      <c r="T95" s="51" t="s">
        <v>39</v>
      </c>
      <c r="U95" s="51" t="s">
        <v>39</v>
      </c>
      <c r="V95" s="51" t="s">
        <v>39</v>
      </c>
      <c r="W95" s="51" t="s">
        <v>39</v>
      </c>
      <c r="X95" s="11">
        <f t="shared" si="6"/>
        <v>5</v>
      </c>
      <c r="Y95" s="53">
        <f t="shared" si="7"/>
        <v>658</v>
      </c>
      <c r="Z95" s="51" t="s">
        <v>39</v>
      </c>
      <c r="AA95" s="54" t="s">
        <v>361</v>
      </c>
      <c r="AB95" s="54" t="s">
        <v>70</v>
      </c>
      <c r="AC95" s="55" t="s">
        <v>524</v>
      </c>
      <c r="AD95" s="11"/>
      <c r="AE95" s="56"/>
    </row>
    <row r="96" spans="1:31" s="70" customFormat="1" ht="30" customHeight="1" x14ac:dyDescent="0.25">
      <c r="A96" s="49">
        <v>81</v>
      </c>
      <c r="B96" s="50" t="s">
        <v>337</v>
      </c>
      <c r="C96" s="50">
        <v>2319</v>
      </c>
      <c r="D96" s="3" t="s">
        <v>348</v>
      </c>
      <c r="E96" s="3">
        <v>101167886915</v>
      </c>
      <c r="F96" s="3">
        <v>2018882506</v>
      </c>
      <c r="G96" s="11">
        <v>17234</v>
      </c>
      <c r="H96" s="51" t="s">
        <v>39</v>
      </c>
      <c r="I96" s="11">
        <v>1.31</v>
      </c>
      <c r="J96" s="51" t="s">
        <v>39</v>
      </c>
      <c r="K96" s="51" t="s">
        <v>39</v>
      </c>
      <c r="L96" s="51" t="s">
        <v>39</v>
      </c>
      <c r="M96" s="11">
        <v>1019</v>
      </c>
      <c r="N96" s="51" t="s">
        <v>39</v>
      </c>
      <c r="O96" s="51" t="s">
        <v>39</v>
      </c>
      <c r="P96" s="52">
        <f t="shared" si="4"/>
        <v>1019</v>
      </c>
      <c r="Q96" s="51" t="s">
        <v>39</v>
      </c>
      <c r="R96" s="11">
        <f t="shared" si="5"/>
        <v>8</v>
      </c>
      <c r="S96" s="51" t="s">
        <v>39</v>
      </c>
      <c r="T96" s="51" t="s">
        <v>39</v>
      </c>
      <c r="U96" s="51" t="s">
        <v>39</v>
      </c>
      <c r="V96" s="51" t="s">
        <v>39</v>
      </c>
      <c r="W96" s="51" t="s">
        <v>39</v>
      </c>
      <c r="X96" s="11">
        <f t="shared" si="6"/>
        <v>8</v>
      </c>
      <c r="Y96" s="53">
        <f t="shared" si="7"/>
        <v>1011</v>
      </c>
      <c r="Z96" s="51" t="s">
        <v>39</v>
      </c>
      <c r="AA96" s="54" t="s">
        <v>362</v>
      </c>
      <c r="AB96" s="54" t="s">
        <v>262</v>
      </c>
      <c r="AC96" s="55" t="s">
        <v>524</v>
      </c>
      <c r="AD96" s="11"/>
      <c r="AE96" s="56"/>
    </row>
    <row r="97" spans="1:31" s="70" customFormat="1" ht="30" customHeight="1" x14ac:dyDescent="0.25">
      <c r="A97" s="49">
        <v>82</v>
      </c>
      <c r="B97" s="50" t="s">
        <v>338</v>
      </c>
      <c r="C97" s="50">
        <v>2325</v>
      </c>
      <c r="D97" s="3" t="s">
        <v>349</v>
      </c>
      <c r="E97" s="3">
        <v>101819217775</v>
      </c>
      <c r="F97" s="3">
        <v>2018883818</v>
      </c>
      <c r="G97" s="11">
        <v>17234</v>
      </c>
      <c r="H97" s="51" t="s">
        <v>39</v>
      </c>
      <c r="I97" s="11">
        <v>3.81</v>
      </c>
      <c r="J97" s="51" t="s">
        <v>39</v>
      </c>
      <c r="K97" s="51" t="s">
        <v>39</v>
      </c>
      <c r="L97" s="51" t="s">
        <v>39</v>
      </c>
      <c r="M97" s="11">
        <v>3405</v>
      </c>
      <c r="N97" s="51" t="s">
        <v>39</v>
      </c>
      <c r="O97" s="51" t="s">
        <v>39</v>
      </c>
      <c r="P97" s="52">
        <f t="shared" si="4"/>
        <v>3405</v>
      </c>
      <c r="Q97" s="51" t="s">
        <v>39</v>
      </c>
      <c r="R97" s="11">
        <f t="shared" si="5"/>
        <v>26</v>
      </c>
      <c r="S97" s="51" t="s">
        <v>39</v>
      </c>
      <c r="T97" s="51" t="s">
        <v>39</v>
      </c>
      <c r="U97" s="51" t="s">
        <v>39</v>
      </c>
      <c r="V97" s="51" t="s">
        <v>39</v>
      </c>
      <c r="W97" s="51" t="s">
        <v>39</v>
      </c>
      <c r="X97" s="11">
        <f t="shared" si="6"/>
        <v>26</v>
      </c>
      <c r="Y97" s="53">
        <f t="shared" si="7"/>
        <v>3379</v>
      </c>
      <c r="Z97" s="51" t="s">
        <v>39</v>
      </c>
      <c r="AA97" s="54" t="s">
        <v>363</v>
      </c>
      <c r="AB97" s="54" t="s">
        <v>96</v>
      </c>
      <c r="AC97" s="55" t="s">
        <v>524</v>
      </c>
      <c r="AD97" s="11"/>
      <c r="AE97" s="57"/>
    </row>
    <row r="98" spans="1:31" s="70" customFormat="1" ht="30" customHeight="1" x14ac:dyDescent="0.25">
      <c r="A98" s="49">
        <v>83</v>
      </c>
      <c r="B98" s="50" t="s">
        <v>365</v>
      </c>
      <c r="C98" s="50">
        <v>2327</v>
      </c>
      <c r="D98" s="3" t="s">
        <v>371</v>
      </c>
      <c r="E98" s="3">
        <v>101820817295</v>
      </c>
      <c r="F98" s="3">
        <v>2018889872</v>
      </c>
      <c r="G98" s="11">
        <v>17234</v>
      </c>
      <c r="H98" s="51" t="s">
        <v>39</v>
      </c>
      <c r="I98" s="11">
        <v>0.5</v>
      </c>
      <c r="J98" s="51" t="s">
        <v>39</v>
      </c>
      <c r="K98" s="51" t="s">
        <v>39</v>
      </c>
      <c r="L98" s="51" t="s">
        <v>39</v>
      </c>
      <c r="M98" s="11">
        <v>574</v>
      </c>
      <c r="N98" s="51" t="s">
        <v>39</v>
      </c>
      <c r="O98" s="51" t="s">
        <v>39</v>
      </c>
      <c r="P98" s="52">
        <f t="shared" si="4"/>
        <v>574</v>
      </c>
      <c r="Q98" s="51" t="s">
        <v>39</v>
      </c>
      <c r="R98" s="11">
        <f t="shared" si="5"/>
        <v>4</v>
      </c>
      <c r="S98" s="51" t="s">
        <v>39</v>
      </c>
      <c r="T98" s="51" t="s">
        <v>39</v>
      </c>
      <c r="U98" s="51" t="s">
        <v>39</v>
      </c>
      <c r="V98" s="51" t="s">
        <v>39</v>
      </c>
      <c r="W98" s="51" t="s">
        <v>39</v>
      </c>
      <c r="X98" s="11">
        <f t="shared" si="6"/>
        <v>4</v>
      </c>
      <c r="Y98" s="53">
        <f t="shared" si="7"/>
        <v>570</v>
      </c>
      <c r="Z98" s="51" t="s">
        <v>39</v>
      </c>
      <c r="AA98" s="54" t="s">
        <v>377</v>
      </c>
      <c r="AB98" s="54" t="s">
        <v>69</v>
      </c>
      <c r="AC98" s="55" t="s">
        <v>524</v>
      </c>
      <c r="AD98" s="11"/>
      <c r="AE98" s="56"/>
    </row>
    <row r="99" spans="1:31" s="70" customFormat="1" ht="30" customHeight="1" x14ac:dyDescent="0.25">
      <c r="A99" s="49">
        <v>84</v>
      </c>
      <c r="B99" s="50" t="s">
        <v>366</v>
      </c>
      <c r="C99" s="50">
        <v>2328</v>
      </c>
      <c r="D99" s="3" t="s">
        <v>372</v>
      </c>
      <c r="E99" s="3">
        <v>101588475541</v>
      </c>
      <c r="F99" s="3">
        <v>6719391787</v>
      </c>
      <c r="G99" s="11">
        <v>17234</v>
      </c>
      <c r="H99" s="51" t="s">
        <v>39</v>
      </c>
      <c r="I99" s="11">
        <v>4.5</v>
      </c>
      <c r="J99" s="51" t="s">
        <v>39</v>
      </c>
      <c r="K99" s="51" t="s">
        <v>39</v>
      </c>
      <c r="L99" s="51" t="s">
        <v>39</v>
      </c>
      <c r="M99" s="11">
        <v>3712</v>
      </c>
      <c r="N99" s="51" t="s">
        <v>39</v>
      </c>
      <c r="O99" s="51" t="s">
        <v>39</v>
      </c>
      <c r="P99" s="52">
        <f t="shared" si="4"/>
        <v>3712</v>
      </c>
      <c r="Q99" s="51" t="s">
        <v>39</v>
      </c>
      <c r="R99" s="11">
        <f t="shared" si="5"/>
        <v>28</v>
      </c>
      <c r="S99" s="51" t="s">
        <v>39</v>
      </c>
      <c r="T99" s="51" t="s">
        <v>39</v>
      </c>
      <c r="U99" s="51" t="s">
        <v>39</v>
      </c>
      <c r="V99" s="51" t="s">
        <v>39</v>
      </c>
      <c r="W99" s="51" t="s">
        <v>39</v>
      </c>
      <c r="X99" s="11">
        <f t="shared" si="6"/>
        <v>28</v>
      </c>
      <c r="Y99" s="53">
        <f t="shared" si="7"/>
        <v>3684</v>
      </c>
      <c r="Z99" s="51" t="s">
        <v>39</v>
      </c>
      <c r="AA99" s="54" t="s">
        <v>378</v>
      </c>
      <c r="AB99" s="54" t="s">
        <v>379</v>
      </c>
      <c r="AC99" s="55" t="s">
        <v>524</v>
      </c>
      <c r="AD99" s="11"/>
      <c r="AE99" s="56"/>
    </row>
    <row r="100" spans="1:31" s="70" customFormat="1" ht="30" customHeight="1" x14ac:dyDescent="0.25">
      <c r="A100" s="49">
        <v>85</v>
      </c>
      <c r="B100" s="50" t="s">
        <v>367</v>
      </c>
      <c r="C100" s="50">
        <v>2331</v>
      </c>
      <c r="D100" s="3" t="s">
        <v>373</v>
      </c>
      <c r="E100" s="3">
        <v>101902404964</v>
      </c>
      <c r="F100" s="3">
        <v>2018896358</v>
      </c>
      <c r="G100" s="11">
        <v>17234</v>
      </c>
      <c r="H100" s="51" t="s">
        <v>39</v>
      </c>
      <c r="I100" s="11">
        <v>11.81</v>
      </c>
      <c r="J100" s="51" t="s">
        <v>39</v>
      </c>
      <c r="K100" s="51" t="s">
        <v>39</v>
      </c>
      <c r="L100" s="51" t="s">
        <v>39</v>
      </c>
      <c r="M100" s="11">
        <v>8708</v>
      </c>
      <c r="N100" s="51" t="s">
        <v>39</v>
      </c>
      <c r="O100" s="51" t="s">
        <v>39</v>
      </c>
      <c r="P100" s="52">
        <f t="shared" si="4"/>
        <v>8708</v>
      </c>
      <c r="Q100" s="51" t="s">
        <v>39</v>
      </c>
      <c r="R100" s="11">
        <f t="shared" si="5"/>
        <v>65</v>
      </c>
      <c r="S100" s="51" t="s">
        <v>39</v>
      </c>
      <c r="T100" s="51" t="s">
        <v>39</v>
      </c>
      <c r="U100" s="51" t="s">
        <v>39</v>
      </c>
      <c r="V100" s="51" t="s">
        <v>39</v>
      </c>
      <c r="W100" s="51" t="s">
        <v>39</v>
      </c>
      <c r="X100" s="11">
        <f t="shared" si="6"/>
        <v>65</v>
      </c>
      <c r="Y100" s="53">
        <f t="shared" si="7"/>
        <v>8643</v>
      </c>
      <c r="Z100" s="51" t="s">
        <v>39</v>
      </c>
      <c r="AA100" s="54" t="s">
        <v>380</v>
      </c>
      <c r="AB100" s="54" t="s">
        <v>96</v>
      </c>
      <c r="AC100" s="55" t="s">
        <v>524</v>
      </c>
      <c r="AD100" s="11"/>
      <c r="AE100" s="56"/>
    </row>
    <row r="101" spans="1:31" s="70" customFormat="1" ht="30" customHeight="1" x14ac:dyDescent="0.25">
      <c r="A101" s="49">
        <v>86</v>
      </c>
      <c r="B101" s="50" t="s">
        <v>368</v>
      </c>
      <c r="C101" s="50">
        <v>2329</v>
      </c>
      <c r="D101" s="3" t="s">
        <v>374</v>
      </c>
      <c r="E101" s="3">
        <v>100547963509</v>
      </c>
      <c r="F101" s="3">
        <v>2018896345</v>
      </c>
      <c r="G101" s="11">
        <v>17234</v>
      </c>
      <c r="H101" s="51" t="s">
        <v>39</v>
      </c>
      <c r="I101" s="11">
        <v>1.81</v>
      </c>
      <c r="J101" s="51" t="s">
        <v>39</v>
      </c>
      <c r="K101" s="51" t="s">
        <v>39</v>
      </c>
      <c r="L101" s="51" t="s">
        <v>39</v>
      </c>
      <c r="M101" s="11">
        <v>1593</v>
      </c>
      <c r="N101" s="51" t="s">
        <v>39</v>
      </c>
      <c r="O101" s="51" t="s">
        <v>39</v>
      </c>
      <c r="P101" s="52">
        <f t="shared" si="4"/>
        <v>1593</v>
      </c>
      <c r="Q101" s="51" t="s">
        <v>39</v>
      </c>
      <c r="R101" s="11">
        <f t="shared" si="5"/>
        <v>12</v>
      </c>
      <c r="S101" s="51" t="s">
        <v>39</v>
      </c>
      <c r="T101" s="51" t="s">
        <v>39</v>
      </c>
      <c r="U101" s="51" t="s">
        <v>39</v>
      </c>
      <c r="V101" s="51" t="s">
        <v>39</v>
      </c>
      <c r="W101" s="51" t="s">
        <v>39</v>
      </c>
      <c r="X101" s="11">
        <f t="shared" si="6"/>
        <v>12</v>
      </c>
      <c r="Y101" s="53">
        <f t="shared" si="7"/>
        <v>1581</v>
      </c>
      <c r="Z101" s="51" t="s">
        <v>39</v>
      </c>
      <c r="AA101" s="54" t="s">
        <v>381</v>
      </c>
      <c r="AB101" s="54" t="s">
        <v>61</v>
      </c>
      <c r="AC101" s="55" t="s">
        <v>524</v>
      </c>
      <c r="AD101" s="11"/>
      <c r="AE101" s="56"/>
    </row>
    <row r="102" spans="1:31" s="70" customFormat="1" ht="30" customHeight="1" x14ac:dyDescent="0.25">
      <c r="A102" s="49">
        <v>87</v>
      </c>
      <c r="B102" s="50" t="s">
        <v>369</v>
      </c>
      <c r="C102" s="50">
        <v>2333</v>
      </c>
      <c r="D102" s="3" t="s">
        <v>375</v>
      </c>
      <c r="E102" s="3">
        <v>101707230138</v>
      </c>
      <c r="F102" s="3">
        <v>2018908992</v>
      </c>
      <c r="G102" s="11">
        <v>17234</v>
      </c>
      <c r="H102" s="51" t="s">
        <v>39</v>
      </c>
      <c r="I102" s="11">
        <v>1.5</v>
      </c>
      <c r="J102" s="51" t="s">
        <v>39</v>
      </c>
      <c r="K102" s="51" t="s">
        <v>39</v>
      </c>
      <c r="L102" s="51" t="s">
        <v>39</v>
      </c>
      <c r="M102" s="11">
        <v>1237</v>
      </c>
      <c r="N102" s="51" t="s">
        <v>39</v>
      </c>
      <c r="O102" s="51" t="s">
        <v>39</v>
      </c>
      <c r="P102" s="52">
        <f t="shared" si="4"/>
        <v>1237</v>
      </c>
      <c r="Q102" s="51" t="s">
        <v>39</v>
      </c>
      <c r="R102" s="11">
        <f t="shared" si="5"/>
        <v>9</v>
      </c>
      <c r="S102" s="51" t="s">
        <v>39</v>
      </c>
      <c r="T102" s="51" t="s">
        <v>39</v>
      </c>
      <c r="U102" s="51" t="s">
        <v>39</v>
      </c>
      <c r="V102" s="51" t="s">
        <v>39</v>
      </c>
      <c r="W102" s="51" t="s">
        <v>39</v>
      </c>
      <c r="X102" s="11">
        <f t="shared" si="6"/>
        <v>9</v>
      </c>
      <c r="Y102" s="53">
        <f t="shared" si="7"/>
        <v>1228</v>
      </c>
      <c r="Z102" s="51" t="s">
        <v>39</v>
      </c>
      <c r="AA102" s="54" t="s">
        <v>382</v>
      </c>
      <c r="AB102" s="54" t="s">
        <v>61</v>
      </c>
      <c r="AC102" s="55" t="s">
        <v>524</v>
      </c>
      <c r="AD102" s="11"/>
      <c r="AE102" s="56"/>
    </row>
    <row r="103" spans="1:31" s="70" customFormat="1" ht="30" customHeight="1" x14ac:dyDescent="0.25">
      <c r="A103" s="49">
        <v>88</v>
      </c>
      <c r="B103" s="50" t="s">
        <v>383</v>
      </c>
      <c r="C103" s="50">
        <v>2337</v>
      </c>
      <c r="D103" s="3" t="s">
        <v>210</v>
      </c>
      <c r="E103" s="3">
        <v>100782906447</v>
      </c>
      <c r="F103" s="3">
        <v>2018920414</v>
      </c>
      <c r="G103" s="11">
        <v>17234</v>
      </c>
      <c r="H103" s="51" t="s">
        <v>39</v>
      </c>
      <c r="I103" s="11">
        <v>6.31</v>
      </c>
      <c r="J103" s="51" t="s">
        <v>39</v>
      </c>
      <c r="K103" s="51" t="s">
        <v>39</v>
      </c>
      <c r="L103" s="51" t="s">
        <v>39</v>
      </c>
      <c r="M103" s="11">
        <v>4819</v>
      </c>
      <c r="N103" s="51" t="s">
        <v>39</v>
      </c>
      <c r="O103" s="51" t="s">
        <v>39</v>
      </c>
      <c r="P103" s="52">
        <f t="shared" si="4"/>
        <v>4819</v>
      </c>
      <c r="Q103" s="51" t="s">
        <v>39</v>
      </c>
      <c r="R103" s="11">
        <f t="shared" si="5"/>
        <v>36</v>
      </c>
      <c r="S103" s="51" t="s">
        <v>39</v>
      </c>
      <c r="T103" s="51" t="s">
        <v>39</v>
      </c>
      <c r="U103" s="51" t="s">
        <v>39</v>
      </c>
      <c r="V103" s="51" t="s">
        <v>39</v>
      </c>
      <c r="W103" s="51" t="s">
        <v>39</v>
      </c>
      <c r="X103" s="11">
        <f t="shared" si="6"/>
        <v>36</v>
      </c>
      <c r="Y103" s="53">
        <f t="shared" si="7"/>
        <v>4783</v>
      </c>
      <c r="Z103" s="51" t="s">
        <v>39</v>
      </c>
      <c r="AA103" s="54" t="s">
        <v>388</v>
      </c>
      <c r="AB103" s="54" t="s">
        <v>65</v>
      </c>
      <c r="AC103" s="55" t="s">
        <v>524</v>
      </c>
      <c r="AD103" s="11"/>
      <c r="AE103" s="56"/>
    </row>
    <row r="104" spans="1:31" s="70" customFormat="1" ht="30" customHeight="1" x14ac:dyDescent="0.25">
      <c r="A104" s="49">
        <v>89</v>
      </c>
      <c r="B104" s="50" t="s">
        <v>384</v>
      </c>
      <c r="C104" s="50">
        <v>2339</v>
      </c>
      <c r="D104" s="3" t="s">
        <v>386</v>
      </c>
      <c r="E104" s="3">
        <v>100581771987</v>
      </c>
      <c r="F104" s="3">
        <v>3714540692</v>
      </c>
      <c r="G104" s="11">
        <v>20903</v>
      </c>
      <c r="H104" s="51" t="s">
        <v>39</v>
      </c>
      <c r="I104" s="11">
        <v>4.5</v>
      </c>
      <c r="J104" s="51" t="s">
        <v>39</v>
      </c>
      <c r="K104" s="51" t="s">
        <v>39</v>
      </c>
      <c r="L104" s="51" t="s">
        <v>39</v>
      </c>
      <c r="M104" s="11">
        <v>3913</v>
      </c>
      <c r="N104" s="51" t="s">
        <v>39</v>
      </c>
      <c r="O104" s="51" t="s">
        <v>39</v>
      </c>
      <c r="P104" s="52">
        <f t="shared" si="4"/>
        <v>3913</v>
      </c>
      <c r="Q104" s="51" t="s">
        <v>39</v>
      </c>
      <c r="R104" s="11">
        <f t="shared" si="5"/>
        <v>29</v>
      </c>
      <c r="S104" s="51" t="s">
        <v>39</v>
      </c>
      <c r="T104" s="51" t="s">
        <v>39</v>
      </c>
      <c r="U104" s="51" t="s">
        <v>39</v>
      </c>
      <c r="V104" s="51" t="s">
        <v>39</v>
      </c>
      <c r="W104" s="51" t="s">
        <v>39</v>
      </c>
      <c r="X104" s="11">
        <f t="shared" si="6"/>
        <v>29</v>
      </c>
      <c r="Y104" s="53">
        <f t="shared" si="7"/>
        <v>3884</v>
      </c>
      <c r="Z104" s="51" t="s">
        <v>39</v>
      </c>
      <c r="AA104" s="54" t="s">
        <v>389</v>
      </c>
      <c r="AB104" s="54" t="s">
        <v>83</v>
      </c>
      <c r="AC104" s="55" t="s">
        <v>524</v>
      </c>
      <c r="AD104" s="11"/>
      <c r="AE104" s="56"/>
    </row>
    <row r="105" spans="1:31" s="70" customFormat="1" ht="30" customHeight="1" x14ac:dyDescent="0.25">
      <c r="A105" s="49">
        <v>90</v>
      </c>
      <c r="B105" s="50" t="s">
        <v>385</v>
      </c>
      <c r="C105" s="50">
        <v>2340</v>
      </c>
      <c r="D105" s="3" t="s">
        <v>387</v>
      </c>
      <c r="E105" s="3">
        <v>101917582338</v>
      </c>
      <c r="F105" s="3">
        <v>2018937120</v>
      </c>
      <c r="G105" s="11">
        <v>17234</v>
      </c>
      <c r="H105" s="51" t="s">
        <v>39</v>
      </c>
      <c r="I105" s="11">
        <v>1.5</v>
      </c>
      <c r="J105" s="51" t="s">
        <v>39</v>
      </c>
      <c r="K105" s="51" t="s">
        <v>39</v>
      </c>
      <c r="L105" s="51" t="s">
        <v>39</v>
      </c>
      <c r="M105" s="11">
        <v>1723</v>
      </c>
      <c r="N105" s="51" t="s">
        <v>39</v>
      </c>
      <c r="O105" s="51" t="s">
        <v>39</v>
      </c>
      <c r="P105" s="52">
        <f t="shared" si="4"/>
        <v>1723</v>
      </c>
      <c r="Q105" s="51" t="s">
        <v>39</v>
      </c>
      <c r="R105" s="11">
        <f t="shared" si="5"/>
        <v>13</v>
      </c>
      <c r="S105" s="51" t="s">
        <v>39</v>
      </c>
      <c r="T105" s="51" t="s">
        <v>39</v>
      </c>
      <c r="U105" s="51" t="s">
        <v>39</v>
      </c>
      <c r="V105" s="51" t="s">
        <v>39</v>
      </c>
      <c r="W105" s="51" t="s">
        <v>39</v>
      </c>
      <c r="X105" s="11">
        <f t="shared" si="6"/>
        <v>13</v>
      </c>
      <c r="Y105" s="53">
        <f t="shared" si="7"/>
        <v>1710</v>
      </c>
      <c r="Z105" s="51" t="s">
        <v>39</v>
      </c>
      <c r="AA105" s="54" t="s">
        <v>390</v>
      </c>
      <c r="AB105" s="54" t="s">
        <v>71</v>
      </c>
      <c r="AC105" s="55" t="s">
        <v>524</v>
      </c>
      <c r="AD105" s="11"/>
      <c r="AE105" s="56"/>
    </row>
    <row r="106" spans="1:31" s="70" customFormat="1" ht="30" customHeight="1" x14ac:dyDescent="0.25">
      <c r="A106" s="49">
        <v>91</v>
      </c>
      <c r="B106" s="50" t="s">
        <v>391</v>
      </c>
      <c r="C106" s="50">
        <v>2347</v>
      </c>
      <c r="D106" s="3" t="s">
        <v>399</v>
      </c>
      <c r="E106" s="3">
        <v>101918420126</v>
      </c>
      <c r="F106" s="3">
        <v>2018949291</v>
      </c>
      <c r="G106" s="11">
        <v>17234</v>
      </c>
      <c r="H106" s="51" t="s">
        <v>39</v>
      </c>
      <c r="I106" s="11">
        <v>2.81</v>
      </c>
      <c r="J106" s="51" t="s">
        <v>39</v>
      </c>
      <c r="K106" s="51" t="s">
        <v>39</v>
      </c>
      <c r="L106" s="51" t="s">
        <v>39</v>
      </c>
      <c r="M106" s="11">
        <v>2256</v>
      </c>
      <c r="N106" s="51" t="s">
        <v>39</v>
      </c>
      <c r="O106" s="51" t="s">
        <v>39</v>
      </c>
      <c r="P106" s="52">
        <f t="shared" si="4"/>
        <v>2256</v>
      </c>
      <c r="Q106" s="51" t="s">
        <v>39</v>
      </c>
      <c r="R106" s="11">
        <f t="shared" si="5"/>
        <v>17</v>
      </c>
      <c r="S106" s="51" t="s">
        <v>39</v>
      </c>
      <c r="T106" s="51" t="s">
        <v>39</v>
      </c>
      <c r="U106" s="51" t="s">
        <v>39</v>
      </c>
      <c r="V106" s="51" t="s">
        <v>39</v>
      </c>
      <c r="W106" s="51" t="s">
        <v>39</v>
      </c>
      <c r="X106" s="11">
        <f t="shared" si="6"/>
        <v>17</v>
      </c>
      <c r="Y106" s="53">
        <f t="shared" si="7"/>
        <v>2239</v>
      </c>
      <c r="Z106" s="51" t="s">
        <v>39</v>
      </c>
      <c r="AA106" s="54" t="s">
        <v>408</v>
      </c>
      <c r="AB106" s="54" t="s">
        <v>61</v>
      </c>
      <c r="AC106" s="55" t="s">
        <v>524</v>
      </c>
      <c r="AD106" s="11"/>
      <c r="AE106" s="56"/>
    </row>
    <row r="107" spans="1:31" s="70" customFormat="1" ht="30" customHeight="1" x14ac:dyDescent="0.25">
      <c r="A107" s="49">
        <v>92</v>
      </c>
      <c r="B107" s="50" t="s">
        <v>392</v>
      </c>
      <c r="C107" s="50">
        <v>2346</v>
      </c>
      <c r="D107" s="3" t="s">
        <v>400</v>
      </c>
      <c r="E107" s="3">
        <v>101702807513</v>
      </c>
      <c r="F107" s="3">
        <v>6721799407</v>
      </c>
      <c r="G107" s="11">
        <v>17234</v>
      </c>
      <c r="H107" s="51" t="s">
        <v>39</v>
      </c>
      <c r="I107" s="11">
        <v>4.3099999999999996</v>
      </c>
      <c r="J107" s="51" t="s">
        <v>39</v>
      </c>
      <c r="K107" s="51" t="s">
        <v>39</v>
      </c>
      <c r="L107" s="51" t="s">
        <v>39</v>
      </c>
      <c r="M107" s="11">
        <v>3494</v>
      </c>
      <c r="N107" s="51" t="s">
        <v>39</v>
      </c>
      <c r="O107" s="51" t="s">
        <v>39</v>
      </c>
      <c r="P107" s="52">
        <f t="shared" si="4"/>
        <v>3494</v>
      </c>
      <c r="Q107" s="51" t="s">
        <v>39</v>
      </c>
      <c r="R107" s="11">
        <f t="shared" si="5"/>
        <v>26</v>
      </c>
      <c r="S107" s="51" t="s">
        <v>39</v>
      </c>
      <c r="T107" s="51" t="s">
        <v>39</v>
      </c>
      <c r="U107" s="51" t="s">
        <v>39</v>
      </c>
      <c r="V107" s="51" t="s">
        <v>39</v>
      </c>
      <c r="W107" s="51" t="s">
        <v>39</v>
      </c>
      <c r="X107" s="11">
        <f t="shared" si="6"/>
        <v>26</v>
      </c>
      <c r="Y107" s="53">
        <f t="shared" si="7"/>
        <v>3468</v>
      </c>
      <c r="Z107" s="51" t="s">
        <v>39</v>
      </c>
      <c r="AA107" s="54" t="s">
        <v>409</v>
      </c>
      <c r="AB107" s="54" t="s">
        <v>61</v>
      </c>
      <c r="AC107" s="55" t="s">
        <v>524</v>
      </c>
      <c r="AD107" s="11"/>
      <c r="AE107" s="56"/>
    </row>
    <row r="108" spans="1:31" s="70" customFormat="1" ht="30" customHeight="1" x14ac:dyDescent="0.25">
      <c r="A108" s="49">
        <v>93</v>
      </c>
      <c r="B108" s="50" t="s">
        <v>393</v>
      </c>
      <c r="C108" s="50">
        <v>2343</v>
      </c>
      <c r="D108" s="3" t="s">
        <v>401</v>
      </c>
      <c r="E108" s="3">
        <v>101921225734</v>
      </c>
      <c r="F108" s="3">
        <v>2018949304</v>
      </c>
      <c r="G108" s="11">
        <v>17234</v>
      </c>
      <c r="H108" s="51" t="s">
        <v>39</v>
      </c>
      <c r="I108" s="11">
        <v>6.31</v>
      </c>
      <c r="J108" s="51" t="s">
        <v>39</v>
      </c>
      <c r="K108" s="51" t="s">
        <v>39</v>
      </c>
      <c r="L108" s="51" t="s">
        <v>39</v>
      </c>
      <c r="M108" s="11">
        <v>4819</v>
      </c>
      <c r="N108" s="51" t="s">
        <v>39</v>
      </c>
      <c r="O108" s="51" t="s">
        <v>39</v>
      </c>
      <c r="P108" s="52">
        <f t="shared" si="4"/>
        <v>4819</v>
      </c>
      <c r="Q108" s="51" t="s">
        <v>39</v>
      </c>
      <c r="R108" s="11">
        <f t="shared" si="5"/>
        <v>36</v>
      </c>
      <c r="S108" s="51" t="s">
        <v>39</v>
      </c>
      <c r="T108" s="51" t="s">
        <v>39</v>
      </c>
      <c r="U108" s="51" t="s">
        <v>39</v>
      </c>
      <c r="V108" s="51" t="s">
        <v>39</v>
      </c>
      <c r="W108" s="51" t="s">
        <v>39</v>
      </c>
      <c r="X108" s="11">
        <f t="shared" si="6"/>
        <v>36</v>
      </c>
      <c r="Y108" s="53">
        <f t="shared" si="7"/>
        <v>4783</v>
      </c>
      <c r="Z108" s="51" t="s">
        <v>39</v>
      </c>
      <c r="AA108" s="54" t="s">
        <v>410</v>
      </c>
      <c r="AB108" s="54" t="s">
        <v>65</v>
      </c>
      <c r="AC108" s="55" t="s">
        <v>524</v>
      </c>
      <c r="AD108" s="11"/>
      <c r="AE108" s="56"/>
    </row>
    <row r="109" spans="1:31" s="70" customFormat="1" ht="30" customHeight="1" x14ac:dyDescent="0.25">
      <c r="A109" s="49">
        <v>94</v>
      </c>
      <c r="B109" s="11" t="s">
        <v>394</v>
      </c>
      <c r="C109" s="50">
        <v>2345</v>
      </c>
      <c r="D109" s="3" t="s">
        <v>402</v>
      </c>
      <c r="E109" s="3">
        <v>101821233365</v>
      </c>
      <c r="F109" s="3">
        <v>4940919334</v>
      </c>
      <c r="G109" s="11">
        <v>17234</v>
      </c>
      <c r="H109" s="51" t="s">
        <v>39</v>
      </c>
      <c r="I109" s="11">
        <v>3.81</v>
      </c>
      <c r="J109" s="51" t="s">
        <v>39</v>
      </c>
      <c r="K109" s="51" t="s">
        <v>39</v>
      </c>
      <c r="L109" s="51" t="s">
        <v>39</v>
      </c>
      <c r="M109" s="11">
        <v>3405</v>
      </c>
      <c r="N109" s="51" t="s">
        <v>39</v>
      </c>
      <c r="O109" s="51" t="s">
        <v>39</v>
      </c>
      <c r="P109" s="52">
        <f t="shared" si="4"/>
        <v>3405</v>
      </c>
      <c r="Q109" s="51" t="s">
        <v>39</v>
      </c>
      <c r="R109" s="11">
        <f t="shared" si="5"/>
        <v>26</v>
      </c>
      <c r="S109" s="51" t="s">
        <v>39</v>
      </c>
      <c r="T109" s="51" t="s">
        <v>39</v>
      </c>
      <c r="U109" s="51" t="s">
        <v>39</v>
      </c>
      <c r="V109" s="51" t="s">
        <v>39</v>
      </c>
      <c r="W109" s="51" t="s">
        <v>39</v>
      </c>
      <c r="X109" s="11">
        <f t="shared" si="6"/>
        <v>26</v>
      </c>
      <c r="Y109" s="53">
        <f t="shared" si="7"/>
        <v>3379</v>
      </c>
      <c r="Z109" s="51" t="s">
        <v>39</v>
      </c>
      <c r="AA109" s="54" t="s">
        <v>411</v>
      </c>
      <c r="AB109" s="54" t="s">
        <v>61</v>
      </c>
      <c r="AC109" s="55" t="s">
        <v>524</v>
      </c>
      <c r="AD109" s="11"/>
      <c r="AE109" s="56"/>
    </row>
    <row r="110" spans="1:31" s="70" customFormat="1" ht="30" customHeight="1" x14ac:dyDescent="0.25">
      <c r="A110" s="49">
        <v>95</v>
      </c>
      <c r="B110" s="11" t="s">
        <v>395</v>
      </c>
      <c r="C110" s="50">
        <v>2349</v>
      </c>
      <c r="D110" s="3" t="s">
        <v>403</v>
      </c>
      <c r="E110" s="3">
        <v>101926691053</v>
      </c>
      <c r="F110" s="3">
        <v>2018963829</v>
      </c>
      <c r="G110" s="11">
        <v>17234</v>
      </c>
      <c r="H110" s="51" t="s">
        <v>39</v>
      </c>
      <c r="I110" s="11">
        <v>7</v>
      </c>
      <c r="J110" s="51" t="s">
        <v>39</v>
      </c>
      <c r="K110" s="51" t="s">
        <v>39</v>
      </c>
      <c r="L110" s="51" t="s">
        <v>39</v>
      </c>
      <c r="M110" s="11">
        <v>4640</v>
      </c>
      <c r="N110" s="51" t="s">
        <v>39</v>
      </c>
      <c r="O110" s="51" t="s">
        <v>39</v>
      </c>
      <c r="P110" s="52">
        <f t="shared" si="4"/>
        <v>4640</v>
      </c>
      <c r="Q110" s="51" t="s">
        <v>39</v>
      </c>
      <c r="R110" s="11">
        <f t="shared" si="5"/>
        <v>35</v>
      </c>
      <c r="S110" s="51" t="s">
        <v>39</v>
      </c>
      <c r="T110" s="51" t="s">
        <v>39</v>
      </c>
      <c r="U110" s="51" t="s">
        <v>39</v>
      </c>
      <c r="V110" s="51" t="s">
        <v>39</v>
      </c>
      <c r="W110" s="51" t="s">
        <v>39</v>
      </c>
      <c r="X110" s="11">
        <f t="shared" si="6"/>
        <v>35</v>
      </c>
      <c r="Y110" s="53">
        <f t="shared" si="7"/>
        <v>4605</v>
      </c>
      <c r="Z110" s="51" t="s">
        <v>39</v>
      </c>
      <c r="AA110" s="54" t="s">
        <v>412</v>
      </c>
      <c r="AB110" s="54" t="s">
        <v>64</v>
      </c>
      <c r="AC110" s="55" t="s">
        <v>524</v>
      </c>
      <c r="AD110" s="11"/>
      <c r="AE110" s="56"/>
    </row>
    <row r="111" spans="1:31" s="70" customFormat="1" ht="30" customHeight="1" x14ac:dyDescent="0.25">
      <c r="A111" s="49">
        <v>96</v>
      </c>
      <c r="B111" s="11" t="s">
        <v>396</v>
      </c>
      <c r="C111" s="50">
        <v>2348</v>
      </c>
      <c r="D111" s="3" t="s">
        <v>404</v>
      </c>
      <c r="E111" s="3">
        <v>101904186830</v>
      </c>
      <c r="F111" s="3">
        <v>2018963960</v>
      </c>
      <c r="G111" s="11">
        <v>17234</v>
      </c>
      <c r="H111" s="51" t="s">
        <v>39</v>
      </c>
      <c r="I111" s="11">
        <v>1.5</v>
      </c>
      <c r="J111" s="51" t="s">
        <v>39</v>
      </c>
      <c r="K111" s="51" t="s">
        <v>39</v>
      </c>
      <c r="L111" s="51" t="s">
        <v>39</v>
      </c>
      <c r="M111" s="11">
        <v>1723</v>
      </c>
      <c r="N111" s="51" t="s">
        <v>39</v>
      </c>
      <c r="O111" s="51" t="s">
        <v>39</v>
      </c>
      <c r="P111" s="52">
        <f t="shared" si="4"/>
        <v>1723</v>
      </c>
      <c r="Q111" s="51" t="s">
        <v>39</v>
      </c>
      <c r="R111" s="11">
        <f t="shared" si="5"/>
        <v>13</v>
      </c>
      <c r="S111" s="51" t="s">
        <v>39</v>
      </c>
      <c r="T111" s="51" t="s">
        <v>39</v>
      </c>
      <c r="U111" s="51" t="s">
        <v>39</v>
      </c>
      <c r="V111" s="51" t="s">
        <v>39</v>
      </c>
      <c r="W111" s="51" t="s">
        <v>39</v>
      </c>
      <c r="X111" s="11">
        <f t="shared" si="6"/>
        <v>13</v>
      </c>
      <c r="Y111" s="53">
        <f t="shared" si="7"/>
        <v>1710</v>
      </c>
      <c r="Z111" s="51" t="s">
        <v>39</v>
      </c>
      <c r="AA111" s="54" t="s">
        <v>413</v>
      </c>
      <c r="AB111" s="54" t="s">
        <v>68</v>
      </c>
      <c r="AC111" s="55" t="s">
        <v>524</v>
      </c>
      <c r="AD111" s="11"/>
      <c r="AE111" s="56"/>
    </row>
    <row r="112" spans="1:31" s="70" customFormat="1" ht="30" customHeight="1" x14ac:dyDescent="0.25">
      <c r="A112" s="49">
        <v>97</v>
      </c>
      <c r="B112" s="11" t="s">
        <v>397</v>
      </c>
      <c r="C112" s="50">
        <v>2350</v>
      </c>
      <c r="D112" s="3" t="s">
        <v>405</v>
      </c>
      <c r="E112" s="3">
        <v>101926972448</v>
      </c>
      <c r="F112" s="3">
        <v>2018964737</v>
      </c>
      <c r="G112" s="11">
        <v>20903</v>
      </c>
      <c r="H112" s="51" t="s">
        <v>39</v>
      </c>
      <c r="I112" s="11">
        <v>2</v>
      </c>
      <c r="J112" s="51" t="s">
        <v>39</v>
      </c>
      <c r="K112" s="51" t="s">
        <v>39</v>
      </c>
      <c r="L112" s="51" t="s">
        <v>39</v>
      </c>
      <c r="M112" s="11">
        <v>2787</v>
      </c>
      <c r="N112" s="51" t="s">
        <v>39</v>
      </c>
      <c r="O112" s="51" t="s">
        <v>39</v>
      </c>
      <c r="P112" s="52">
        <f t="shared" si="4"/>
        <v>2787</v>
      </c>
      <c r="Q112" s="51" t="s">
        <v>39</v>
      </c>
      <c r="R112" s="11">
        <f t="shared" si="5"/>
        <v>21</v>
      </c>
      <c r="S112" s="51" t="s">
        <v>39</v>
      </c>
      <c r="T112" s="51" t="s">
        <v>39</v>
      </c>
      <c r="U112" s="51" t="s">
        <v>39</v>
      </c>
      <c r="V112" s="51" t="s">
        <v>39</v>
      </c>
      <c r="W112" s="51" t="s">
        <v>39</v>
      </c>
      <c r="X112" s="11">
        <f t="shared" si="6"/>
        <v>21</v>
      </c>
      <c r="Y112" s="53">
        <f t="shared" si="7"/>
        <v>2766</v>
      </c>
      <c r="Z112" s="51" t="s">
        <v>39</v>
      </c>
      <c r="AA112" s="54" t="s">
        <v>414</v>
      </c>
      <c r="AB112" s="54" t="s">
        <v>65</v>
      </c>
      <c r="AC112" s="55" t="s">
        <v>524</v>
      </c>
      <c r="AD112" s="11"/>
      <c r="AE112" s="56"/>
    </row>
    <row r="113" spans="1:31" s="70" customFormat="1" ht="30" customHeight="1" x14ac:dyDescent="0.25">
      <c r="A113" s="49">
        <v>98</v>
      </c>
      <c r="B113" s="11" t="s">
        <v>417</v>
      </c>
      <c r="C113" s="50">
        <v>2352</v>
      </c>
      <c r="D113" s="3" t="s">
        <v>435</v>
      </c>
      <c r="E113" s="3">
        <v>100662125070</v>
      </c>
      <c r="F113" s="3">
        <v>1322156371</v>
      </c>
      <c r="G113" s="11">
        <v>17234</v>
      </c>
      <c r="H113" s="51" t="s">
        <v>39</v>
      </c>
      <c r="I113" s="11">
        <v>3.5</v>
      </c>
      <c r="J113" s="51" t="s">
        <v>39</v>
      </c>
      <c r="K113" s="51" t="s">
        <v>39</v>
      </c>
      <c r="L113" s="51" t="s">
        <v>39</v>
      </c>
      <c r="M113" s="11">
        <v>3049</v>
      </c>
      <c r="N113" s="51" t="s">
        <v>39</v>
      </c>
      <c r="O113" s="51" t="s">
        <v>39</v>
      </c>
      <c r="P113" s="52">
        <f t="shared" si="4"/>
        <v>3049</v>
      </c>
      <c r="Q113" s="51" t="s">
        <v>39</v>
      </c>
      <c r="R113" s="11">
        <f t="shared" si="5"/>
        <v>23</v>
      </c>
      <c r="S113" s="51" t="s">
        <v>39</v>
      </c>
      <c r="T113" s="51" t="s">
        <v>39</v>
      </c>
      <c r="U113" s="51" t="s">
        <v>39</v>
      </c>
      <c r="V113" s="51" t="s">
        <v>39</v>
      </c>
      <c r="W113" s="51" t="s">
        <v>39</v>
      </c>
      <c r="X113" s="11">
        <f t="shared" si="6"/>
        <v>23</v>
      </c>
      <c r="Y113" s="53">
        <f t="shared" si="7"/>
        <v>3026</v>
      </c>
      <c r="Z113" s="51" t="s">
        <v>39</v>
      </c>
      <c r="AA113" s="54" t="s">
        <v>452</v>
      </c>
      <c r="AB113" s="54" t="s">
        <v>67</v>
      </c>
      <c r="AC113" s="55" t="s">
        <v>524</v>
      </c>
      <c r="AD113" s="11"/>
      <c r="AE113" s="56"/>
    </row>
    <row r="114" spans="1:31" s="70" customFormat="1" ht="30" customHeight="1" x14ac:dyDescent="0.25">
      <c r="A114" s="49">
        <v>99</v>
      </c>
      <c r="B114" s="11" t="s">
        <v>398</v>
      </c>
      <c r="C114" s="50">
        <v>2351</v>
      </c>
      <c r="D114" s="3" t="s">
        <v>406</v>
      </c>
      <c r="E114" s="3">
        <v>101236993886</v>
      </c>
      <c r="F114" s="3">
        <v>1323192427</v>
      </c>
      <c r="G114" s="11">
        <v>17234</v>
      </c>
      <c r="H114" s="51" t="s">
        <v>39</v>
      </c>
      <c r="I114" s="11">
        <v>4.5</v>
      </c>
      <c r="J114" s="51" t="s">
        <v>39</v>
      </c>
      <c r="K114" s="51" t="s">
        <v>39</v>
      </c>
      <c r="L114" s="51" t="s">
        <v>39</v>
      </c>
      <c r="M114" s="11">
        <v>3226</v>
      </c>
      <c r="N114" s="51" t="s">
        <v>39</v>
      </c>
      <c r="O114" s="51" t="s">
        <v>39</v>
      </c>
      <c r="P114" s="52">
        <f t="shared" si="4"/>
        <v>3226</v>
      </c>
      <c r="Q114" s="51" t="s">
        <v>39</v>
      </c>
      <c r="R114" s="11">
        <f t="shared" si="5"/>
        <v>24</v>
      </c>
      <c r="S114" s="51" t="s">
        <v>39</v>
      </c>
      <c r="T114" s="51" t="s">
        <v>39</v>
      </c>
      <c r="U114" s="51" t="s">
        <v>39</v>
      </c>
      <c r="V114" s="51" t="s">
        <v>39</v>
      </c>
      <c r="W114" s="51" t="s">
        <v>39</v>
      </c>
      <c r="X114" s="11">
        <f t="shared" si="6"/>
        <v>24</v>
      </c>
      <c r="Y114" s="53">
        <f t="shared" si="7"/>
        <v>3202</v>
      </c>
      <c r="Z114" s="51" t="s">
        <v>39</v>
      </c>
      <c r="AA114" s="54" t="s">
        <v>415</v>
      </c>
      <c r="AB114" s="54" t="s">
        <v>70</v>
      </c>
      <c r="AC114" s="55" t="s">
        <v>524</v>
      </c>
      <c r="AD114" s="11"/>
      <c r="AE114" s="56"/>
    </row>
    <row r="115" spans="1:31" s="70" customFormat="1" ht="30" customHeight="1" x14ac:dyDescent="0.25">
      <c r="A115" s="49">
        <v>100</v>
      </c>
      <c r="B115" s="11" t="s">
        <v>418</v>
      </c>
      <c r="C115" s="50">
        <v>2358</v>
      </c>
      <c r="D115" s="3" t="s">
        <v>436</v>
      </c>
      <c r="E115" s="3">
        <v>101670652202</v>
      </c>
      <c r="F115" s="3">
        <v>3012910313</v>
      </c>
      <c r="G115" s="11">
        <v>17234</v>
      </c>
      <c r="H115" s="51" t="s">
        <v>39</v>
      </c>
      <c r="I115" s="11">
        <v>3</v>
      </c>
      <c r="J115" s="51" t="s">
        <v>39</v>
      </c>
      <c r="K115" s="51" t="s">
        <v>39</v>
      </c>
      <c r="L115" s="51" t="s">
        <v>39</v>
      </c>
      <c r="M115" s="11">
        <v>1989</v>
      </c>
      <c r="N115" s="51" t="s">
        <v>39</v>
      </c>
      <c r="O115" s="51" t="s">
        <v>39</v>
      </c>
      <c r="P115" s="52">
        <f t="shared" si="4"/>
        <v>1989</v>
      </c>
      <c r="Q115" s="51" t="s">
        <v>39</v>
      </c>
      <c r="R115" s="11">
        <f t="shared" si="5"/>
        <v>15</v>
      </c>
      <c r="S115" s="51" t="s">
        <v>39</v>
      </c>
      <c r="T115" s="51" t="s">
        <v>39</v>
      </c>
      <c r="U115" s="51" t="s">
        <v>39</v>
      </c>
      <c r="V115" s="51" t="s">
        <v>39</v>
      </c>
      <c r="W115" s="51" t="s">
        <v>39</v>
      </c>
      <c r="X115" s="11">
        <f t="shared" si="6"/>
        <v>15</v>
      </c>
      <c r="Y115" s="53">
        <f t="shared" si="7"/>
        <v>1974</v>
      </c>
      <c r="Z115" s="51" t="s">
        <v>39</v>
      </c>
      <c r="AA115" s="54" t="s">
        <v>453</v>
      </c>
      <c r="AB115" s="54" t="s">
        <v>61</v>
      </c>
      <c r="AC115" s="55" t="s">
        <v>524</v>
      </c>
      <c r="AD115" s="11"/>
      <c r="AE115" s="56"/>
    </row>
    <row r="116" spans="1:31" s="70" customFormat="1" ht="30" customHeight="1" x14ac:dyDescent="0.25">
      <c r="A116" s="49">
        <v>101</v>
      </c>
      <c r="B116" s="11" t="s">
        <v>419</v>
      </c>
      <c r="C116" s="50">
        <v>2357</v>
      </c>
      <c r="D116" s="3" t="s">
        <v>437</v>
      </c>
      <c r="E116" s="3">
        <v>101386530517</v>
      </c>
      <c r="F116" s="3">
        <v>2018993108</v>
      </c>
      <c r="G116" s="11">
        <v>17234</v>
      </c>
      <c r="H116" s="51" t="s">
        <v>39</v>
      </c>
      <c r="I116" s="11">
        <v>1.31</v>
      </c>
      <c r="J116" s="51" t="s">
        <v>39</v>
      </c>
      <c r="K116" s="51" t="s">
        <v>39</v>
      </c>
      <c r="L116" s="51" t="s">
        <v>39</v>
      </c>
      <c r="M116" s="11">
        <v>1505</v>
      </c>
      <c r="N116" s="51" t="s">
        <v>39</v>
      </c>
      <c r="O116" s="51" t="s">
        <v>39</v>
      </c>
      <c r="P116" s="52">
        <f t="shared" si="4"/>
        <v>1505</v>
      </c>
      <c r="Q116" s="51" t="s">
        <v>39</v>
      </c>
      <c r="R116" s="11">
        <f t="shared" si="5"/>
        <v>11</v>
      </c>
      <c r="S116" s="51" t="s">
        <v>39</v>
      </c>
      <c r="T116" s="51" t="s">
        <v>39</v>
      </c>
      <c r="U116" s="51" t="s">
        <v>39</v>
      </c>
      <c r="V116" s="51" t="s">
        <v>39</v>
      </c>
      <c r="W116" s="51" t="s">
        <v>39</v>
      </c>
      <c r="X116" s="11">
        <f t="shared" si="6"/>
        <v>11</v>
      </c>
      <c r="Y116" s="53">
        <f t="shared" si="7"/>
        <v>1494</v>
      </c>
      <c r="Z116" s="51" t="s">
        <v>39</v>
      </c>
      <c r="AA116" s="54" t="s">
        <v>482</v>
      </c>
      <c r="AB116" s="54" t="s">
        <v>96</v>
      </c>
      <c r="AC116" s="55" t="s">
        <v>524</v>
      </c>
      <c r="AD116" s="11"/>
      <c r="AE116" s="56"/>
    </row>
    <row r="117" spans="1:31" s="70" customFormat="1" ht="30" customHeight="1" x14ac:dyDescent="0.25">
      <c r="A117" s="49">
        <v>102</v>
      </c>
      <c r="B117" s="11" t="s">
        <v>420</v>
      </c>
      <c r="C117" s="50">
        <v>2354</v>
      </c>
      <c r="D117" s="3" t="s">
        <v>438</v>
      </c>
      <c r="E117" s="3">
        <v>101781139126</v>
      </c>
      <c r="F117" s="3">
        <v>2018979969</v>
      </c>
      <c r="G117" s="11">
        <v>17234</v>
      </c>
      <c r="H117" s="51" t="s">
        <v>39</v>
      </c>
      <c r="I117" s="11">
        <v>2.5</v>
      </c>
      <c r="J117" s="51" t="s">
        <v>39</v>
      </c>
      <c r="K117" s="51" t="s">
        <v>39</v>
      </c>
      <c r="L117" s="51" t="s">
        <v>39</v>
      </c>
      <c r="M117" s="11">
        <v>1900</v>
      </c>
      <c r="N117" s="51" t="s">
        <v>39</v>
      </c>
      <c r="O117" s="51" t="s">
        <v>39</v>
      </c>
      <c r="P117" s="52">
        <f t="shared" ref="P117:P123" si="8">M117</f>
        <v>1900</v>
      </c>
      <c r="Q117" s="51" t="s">
        <v>39</v>
      </c>
      <c r="R117" s="11">
        <f t="shared" si="5"/>
        <v>14</v>
      </c>
      <c r="S117" s="51" t="s">
        <v>39</v>
      </c>
      <c r="T117" s="51" t="s">
        <v>39</v>
      </c>
      <c r="U117" s="51" t="s">
        <v>39</v>
      </c>
      <c r="V117" s="51" t="s">
        <v>39</v>
      </c>
      <c r="W117" s="51" t="s">
        <v>39</v>
      </c>
      <c r="X117" s="11">
        <f t="shared" si="6"/>
        <v>14</v>
      </c>
      <c r="Y117" s="53">
        <f t="shared" si="7"/>
        <v>1886</v>
      </c>
      <c r="Z117" s="51" t="s">
        <v>39</v>
      </c>
      <c r="AA117" s="54" t="s">
        <v>454</v>
      </c>
      <c r="AB117" s="54" t="s">
        <v>70</v>
      </c>
      <c r="AC117" s="55" t="s">
        <v>524</v>
      </c>
      <c r="AD117" s="11"/>
      <c r="AE117" s="56"/>
    </row>
    <row r="118" spans="1:31" s="70" customFormat="1" ht="30" customHeight="1" x14ac:dyDescent="0.25">
      <c r="A118" s="49">
        <v>103</v>
      </c>
      <c r="B118" s="11" t="s">
        <v>421</v>
      </c>
      <c r="C118" s="50">
        <v>2355</v>
      </c>
      <c r="D118" s="3" t="s">
        <v>439</v>
      </c>
      <c r="E118" s="3">
        <v>100373136168</v>
      </c>
      <c r="F118" s="3">
        <v>2014798496</v>
      </c>
      <c r="G118" s="11">
        <v>17234</v>
      </c>
      <c r="H118" s="51" t="s">
        <v>39</v>
      </c>
      <c r="I118" s="11">
        <v>3</v>
      </c>
      <c r="J118" s="51" t="s">
        <v>39</v>
      </c>
      <c r="K118" s="51" t="s">
        <v>39</v>
      </c>
      <c r="L118" s="51" t="s">
        <v>39</v>
      </c>
      <c r="M118" s="11">
        <v>2475</v>
      </c>
      <c r="N118" s="51" t="s">
        <v>39</v>
      </c>
      <c r="O118" s="51" t="s">
        <v>39</v>
      </c>
      <c r="P118" s="52">
        <f t="shared" si="8"/>
        <v>2475</v>
      </c>
      <c r="Q118" s="51" t="s">
        <v>39</v>
      </c>
      <c r="R118" s="11">
        <f t="shared" si="5"/>
        <v>19</v>
      </c>
      <c r="S118" s="51" t="s">
        <v>39</v>
      </c>
      <c r="T118" s="51" t="s">
        <v>39</v>
      </c>
      <c r="U118" s="51" t="s">
        <v>39</v>
      </c>
      <c r="V118" s="51" t="s">
        <v>39</v>
      </c>
      <c r="W118" s="51" t="s">
        <v>39</v>
      </c>
      <c r="X118" s="11">
        <f t="shared" si="6"/>
        <v>19</v>
      </c>
      <c r="Y118" s="53">
        <f t="shared" si="7"/>
        <v>2456</v>
      </c>
      <c r="Z118" s="51" t="s">
        <v>39</v>
      </c>
      <c r="AA118" s="54" t="s">
        <v>455</v>
      </c>
      <c r="AB118" s="54" t="s">
        <v>61</v>
      </c>
      <c r="AC118" s="55" t="s">
        <v>524</v>
      </c>
      <c r="AD118" s="11"/>
      <c r="AE118" s="56"/>
    </row>
    <row r="119" spans="1:31" s="70" customFormat="1" ht="30" customHeight="1" x14ac:dyDescent="0.25">
      <c r="A119" s="49">
        <v>104</v>
      </c>
      <c r="B119" s="11" t="s">
        <v>422</v>
      </c>
      <c r="C119" s="50">
        <v>2360</v>
      </c>
      <c r="D119" s="3" t="s">
        <v>440</v>
      </c>
      <c r="E119" s="3">
        <v>101392378616</v>
      </c>
      <c r="F119" s="3">
        <v>2018993112</v>
      </c>
      <c r="G119" s="11">
        <v>17234</v>
      </c>
      <c r="H119" s="51" t="s">
        <v>39</v>
      </c>
      <c r="I119" s="11">
        <v>7.81</v>
      </c>
      <c r="J119" s="51" t="s">
        <v>39</v>
      </c>
      <c r="K119" s="51" t="s">
        <v>39</v>
      </c>
      <c r="L119" s="51" t="s">
        <v>39</v>
      </c>
      <c r="M119" s="11">
        <v>5571</v>
      </c>
      <c r="N119" s="51" t="s">
        <v>39</v>
      </c>
      <c r="O119" s="51" t="s">
        <v>39</v>
      </c>
      <c r="P119" s="52">
        <f t="shared" si="8"/>
        <v>5571</v>
      </c>
      <c r="Q119" s="51" t="s">
        <v>39</v>
      </c>
      <c r="R119" s="11">
        <f t="shared" si="5"/>
        <v>42</v>
      </c>
      <c r="S119" s="51" t="s">
        <v>39</v>
      </c>
      <c r="T119" s="51" t="s">
        <v>39</v>
      </c>
      <c r="U119" s="51" t="s">
        <v>39</v>
      </c>
      <c r="V119" s="51" t="s">
        <v>39</v>
      </c>
      <c r="W119" s="51" t="s">
        <v>39</v>
      </c>
      <c r="X119" s="11">
        <f t="shared" si="6"/>
        <v>42</v>
      </c>
      <c r="Y119" s="53">
        <f t="shared" si="7"/>
        <v>5529</v>
      </c>
      <c r="Z119" s="51" t="s">
        <v>39</v>
      </c>
      <c r="AA119" s="54" t="s">
        <v>456</v>
      </c>
      <c r="AB119" s="54" t="s">
        <v>61</v>
      </c>
      <c r="AC119" s="55" t="s">
        <v>524</v>
      </c>
      <c r="AD119" s="11"/>
      <c r="AE119" s="56"/>
    </row>
    <row r="120" spans="1:31" s="70" customFormat="1" ht="30" customHeight="1" x14ac:dyDescent="0.25">
      <c r="A120" s="49">
        <v>105</v>
      </c>
      <c r="B120" s="11" t="s">
        <v>423</v>
      </c>
      <c r="C120" s="50">
        <v>2353</v>
      </c>
      <c r="D120" s="3" t="s">
        <v>441</v>
      </c>
      <c r="E120" s="3">
        <v>101930555052</v>
      </c>
      <c r="F120" s="3">
        <v>2018979954</v>
      </c>
      <c r="G120" s="11">
        <v>17234</v>
      </c>
      <c r="H120" s="51" t="s">
        <v>39</v>
      </c>
      <c r="I120" s="11">
        <v>4</v>
      </c>
      <c r="J120" s="51" t="s">
        <v>39</v>
      </c>
      <c r="K120" s="51" t="s">
        <v>39</v>
      </c>
      <c r="L120" s="51" t="s">
        <v>39</v>
      </c>
      <c r="M120" s="11">
        <v>2651</v>
      </c>
      <c r="N120" s="51" t="s">
        <v>39</v>
      </c>
      <c r="O120" s="51" t="s">
        <v>39</v>
      </c>
      <c r="P120" s="52">
        <f t="shared" si="8"/>
        <v>2651</v>
      </c>
      <c r="Q120" s="51" t="s">
        <v>39</v>
      </c>
      <c r="R120" s="11">
        <f t="shared" si="5"/>
        <v>20</v>
      </c>
      <c r="S120" s="51" t="s">
        <v>39</v>
      </c>
      <c r="T120" s="51" t="s">
        <v>39</v>
      </c>
      <c r="U120" s="51" t="s">
        <v>39</v>
      </c>
      <c r="V120" s="51" t="s">
        <v>39</v>
      </c>
      <c r="W120" s="51" t="s">
        <v>39</v>
      </c>
      <c r="X120" s="11">
        <f t="shared" si="6"/>
        <v>20</v>
      </c>
      <c r="Y120" s="53">
        <f t="shared" si="7"/>
        <v>2631</v>
      </c>
      <c r="Z120" s="51" t="s">
        <v>39</v>
      </c>
      <c r="AA120" s="54" t="s">
        <v>457</v>
      </c>
      <c r="AB120" s="54" t="s">
        <v>66</v>
      </c>
      <c r="AC120" s="55" t="s">
        <v>524</v>
      </c>
      <c r="AD120" s="11"/>
      <c r="AE120" s="56"/>
    </row>
    <row r="121" spans="1:31" s="70" customFormat="1" ht="30" customHeight="1" x14ac:dyDescent="0.25">
      <c r="A121" s="49">
        <v>106</v>
      </c>
      <c r="B121" s="11" t="s">
        <v>424</v>
      </c>
      <c r="C121" s="50">
        <v>2361</v>
      </c>
      <c r="D121" s="3" t="s">
        <v>442</v>
      </c>
      <c r="E121" s="3">
        <v>101648348079</v>
      </c>
      <c r="F121" s="3">
        <v>2018835407</v>
      </c>
      <c r="G121" s="11">
        <v>17234</v>
      </c>
      <c r="H121" s="51" t="s">
        <v>39</v>
      </c>
      <c r="I121" s="11">
        <v>1.81</v>
      </c>
      <c r="J121" s="51" t="s">
        <v>39</v>
      </c>
      <c r="K121" s="51" t="s">
        <v>39</v>
      </c>
      <c r="L121" s="51" t="s">
        <v>39</v>
      </c>
      <c r="M121" s="11">
        <v>2080</v>
      </c>
      <c r="N121" s="51" t="s">
        <v>39</v>
      </c>
      <c r="O121" s="51" t="s">
        <v>39</v>
      </c>
      <c r="P121" s="52">
        <f t="shared" si="8"/>
        <v>2080</v>
      </c>
      <c r="Q121" s="51" t="s">
        <v>39</v>
      </c>
      <c r="R121" s="11">
        <f t="shared" si="5"/>
        <v>16</v>
      </c>
      <c r="S121" s="51" t="s">
        <v>39</v>
      </c>
      <c r="T121" s="51" t="s">
        <v>39</v>
      </c>
      <c r="U121" s="51" t="s">
        <v>39</v>
      </c>
      <c r="V121" s="51" t="s">
        <v>39</v>
      </c>
      <c r="W121" s="51" t="s">
        <v>39</v>
      </c>
      <c r="X121" s="11">
        <f t="shared" si="6"/>
        <v>16</v>
      </c>
      <c r="Y121" s="53">
        <f t="shared" si="7"/>
        <v>2064</v>
      </c>
      <c r="Z121" s="51" t="s">
        <v>39</v>
      </c>
      <c r="AA121" s="54" t="s">
        <v>458</v>
      </c>
      <c r="AB121" s="54" t="s">
        <v>64</v>
      </c>
      <c r="AC121" s="55" t="s">
        <v>524</v>
      </c>
      <c r="AD121" s="11"/>
      <c r="AE121" s="56"/>
    </row>
    <row r="122" spans="1:31" s="70" customFormat="1" ht="30" customHeight="1" x14ac:dyDescent="0.25">
      <c r="A122" s="49">
        <v>107</v>
      </c>
      <c r="B122" s="11" t="s">
        <v>425</v>
      </c>
      <c r="C122" s="50">
        <v>2356</v>
      </c>
      <c r="D122" s="3" t="s">
        <v>443</v>
      </c>
      <c r="E122" s="3">
        <v>101652525382</v>
      </c>
      <c r="F122" s="3">
        <v>2018985776</v>
      </c>
      <c r="G122" s="11">
        <v>17234</v>
      </c>
      <c r="H122" s="51" t="s">
        <v>39</v>
      </c>
      <c r="I122" s="11">
        <v>2</v>
      </c>
      <c r="J122" s="51" t="s">
        <v>39</v>
      </c>
      <c r="K122" s="51" t="s">
        <v>39</v>
      </c>
      <c r="L122" s="51" t="s">
        <v>39</v>
      </c>
      <c r="M122" s="11">
        <v>1326</v>
      </c>
      <c r="N122" s="51" t="s">
        <v>39</v>
      </c>
      <c r="O122" s="51" t="s">
        <v>39</v>
      </c>
      <c r="P122" s="52">
        <f t="shared" si="8"/>
        <v>1326</v>
      </c>
      <c r="Q122" s="51" t="s">
        <v>39</v>
      </c>
      <c r="R122" s="11">
        <f t="shared" si="5"/>
        <v>10</v>
      </c>
      <c r="S122" s="51" t="s">
        <v>39</v>
      </c>
      <c r="T122" s="51" t="s">
        <v>39</v>
      </c>
      <c r="U122" s="51" t="s">
        <v>39</v>
      </c>
      <c r="V122" s="51" t="s">
        <v>39</v>
      </c>
      <c r="W122" s="51" t="s">
        <v>39</v>
      </c>
      <c r="X122" s="11">
        <f t="shared" si="6"/>
        <v>10</v>
      </c>
      <c r="Y122" s="53">
        <f t="shared" si="7"/>
        <v>1316</v>
      </c>
      <c r="Z122" s="51" t="s">
        <v>39</v>
      </c>
      <c r="AA122" s="54" t="s">
        <v>459</v>
      </c>
      <c r="AB122" s="54" t="s">
        <v>71</v>
      </c>
      <c r="AC122" s="55" t="s">
        <v>524</v>
      </c>
      <c r="AD122" s="11"/>
      <c r="AE122" s="56"/>
    </row>
    <row r="123" spans="1:31" s="70" customFormat="1" ht="30" customHeight="1" x14ac:dyDescent="0.25">
      <c r="A123" s="49">
        <v>108</v>
      </c>
      <c r="B123" s="11" t="s">
        <v>426</v>
      </c>
      <c r="C123" s="50">
        <v>2362</v>
      </c>
      <c r="D123" s="3" t="s">
        <v>444</v>
      </c>
      <c r="E123" s="3">
        <v>101896034341</v>
      </c>
      <c r="F123" s="3">
        <v>2018986177</v>
      </c>
      <c r="G123" s="11">
        <v>17234</v>
      </c>
      <c r="H123" s="51" t="s">
        <v>39</v>
      </c>
      <c r="I123" s="11">
        <v>5.81</v>
      </c>
      <c r="J123" s="51" t="s">
        <v>39</v>
      </c>
      <c r="K123" s="51" t="s">
        <v>39</v>
      </c>
      <c r="L123" s="51" t="s">
        <v>39</v>
      </c>
      <c r="M123" s="11">
        <v>4731</v>
      </c>
      <c r="N123" s="51" t="s">
        <v>39</v>
      </c>
      <c r="O123" s="51" t="s">
        <v>39</v>
      </c>
      <c r="P123" s="52">
        <f t="shared" si="8"/>
        <v>4731</v>
      </c>
      <c r="Q123" s="51" t="s">
        <v>39</v>
      </c>
      <c r="R123" s="11">
        <f t="shared" si="5"/>
        <v>35</v>
      </c>
      <c r="S123" s="51" t="s">
        <v>39</v>
      </c>
      <c r="T123" s="51" t="s">
        <v>39</v>
      </c>
      <c r="U123" s="51" t="s">
        <v>39</v>
      </c>
      <c r="V123" s="51" t="s">
        <v>39</v>
      </c>
      <c r="W123" s="51" t="s">
        <v>39</v>
      </c>
      <c r="X123" s="11">
        <f t="shared" si="6"/>
        <v>35</v>
      </c>
      <c r="Y123" s="53">
        <f t="shared" si="7"/>
        <v>4696</v>
      </c>
      <c r="Z123" s="51" t="s">
        <v>39</v>
      </c>
      <c r="AA123" s="54" t="s">
        <v>460</v>
      </c>
      <c r="AB123" s="54" t="s">
        <v>69</v>
      </c>
      <c r="AC123" s="55" t="s">
        <v>524</v>
      </c>
      <c r="AD123" s="11"/>
      <c r="AE123" s="56"/>
    </row>
    <row r="124" spans="1:31" s="70" customFormat="1" ht="30" customHeight="1" x14ac:dyDescent="0.25">
      <c r="A124" s="49">
        <v>109</v>
      </c>
      <c r="B124" s="11" t="s">
        <v>468</v>
      </c>
      <c r="C124" s="50">
        <v>2377</v>
      </c>
      <c r="D124" s="3" t="s">
        <v>475</v>
      </c>
      <c r="E124" s="3">
        <v>101878422989</v>
      </c>
      <c r="F124" s="3">
        <v>2019021646</v>
      </c>
      <c r="G124" s="11">
        <v>17234</v>
      </c>
      <c r="H124" s="51" t="s">
        <v>39</v>
      </c>
      <c r="I124" s="11">
        <v>0.81</v>
      </c>
      <c r="J124" s="51" t="s">
        <v>39</v>
      </c>
      <c r="K124" s="51" t="s">
        <v>39</v>
      </c>
      <c r="L124" s="51" t="s">
        <v>39</v>
      </c>
      <c r="M124" s="11">
        <v>931</v>
      </c>
      <c r="N124" s="51" t="s">
        <v>39</v>
      </c>
      <c r="O124" s="51" t="s">
        <v>39</v>
      </c>
      <c r="P124" s="52">
        <f t="shared" ref="P124:P132" si="9">M124</f>
        <v>931</v>
      </c>
      <c r="Q124" s="51" t="s">
        <v>39</v>
      </c>
      <c r="R124" s="11">
        <f t="shared" si="5"/>
        <v>7</v>
      </c>
      <c r="S124" s="51" t="s">
        <v>39</v>
      </c>
      <c r="T124" s="51" t="s">
        <v>39</v>
      </c>
      <c r="U124" s="51" t="s">
        <v>39</v>
      </c>
      <c r="V124" s="51" t="s">
        <v>39</v>
      </c>
      <c r="W124" s="51" t="s">
        <v>39</v>
      </c>
      <c r="X124" s="11">
        <f t="shared" si="6"/>
        <v>7</v>
      </c>
      <c r="Y124" s="53">
        <f t="shared" si="7"/>
        <v>924</v>
      </c>
      <c r="Z124" s="51" t="s">
        <v>39</v>
      </c>
      <c r="AA124" s="54" t="s">
        <v>512</v>
      </c>
      <c r="AB124" s="54" t="s">
        <v>70</v>
      </c>
      <c r="AC124" s="55" t="s">
        <v>524</v>
      </c>
      <c r="AD124" s="11"/>
      <c r="AE124" s="56"/>
    </row>
    <row r="125" spans="1:31" s="70" customFormat="1" ht="30" customHeight="1" x14ac:dyDescent="0.25">
      <c r="A125" s="49">
        <v>110</v>
      </c>
      <c r="B125" s="11" t="s">
        <v>430</v>
      </c>
      <c r="C125" s="50">
        <v>2367</v>
      </c>
      <c r="D125" s="3" t="s">
        <v>448</v>
      </c>
      <c r="E125" s="3">
        <v>101686354101</v>
      </c>
      <c r="F125" s="3">
        <v>2018997109</v>
      </c>
      <c r="G125" s="11">
        <v>17234</v>
      </c>
      <c r="H125" s="51" t="s">
        <v>39</v>
      </c>
      <c r="I125" s="11">
        <v>4</v>
      </c>
      <c r="J125" s="51" t="s">
        <v>39</v>
      </c>
      <c r="K125" s="51" t="s">
        <v>39</v>
      </c>
      <c r="L125" s="51" t="s">
        <v>39</v>
      </c>
      <c r="M125" s="11">
        <v>2651</v>
      </c>
      <c r="N125" s="51" t="s">
        <v>39</v>
      </c>
      <c r="O125" s="51" t="s">
        <v>39</v>
      </c>
      <c r="P125" s="52">
        <f t="shared" si="9"/>
        <v>2651</v>
      </c>
      <c r="Q125" s="51" t="s">
        <v>39</v>
      </c>
      <c r="R125" s="11">
        <f t="shared" si="5"/>
        <v>20</v>
      </c>
      <c r="S125" s="51" t="s">
        <v>39</v>
      </c>
      <c r="T125" s="51" t="s">
        <v>39</v>
      </c>
      <c r="U125" s="51" t="s">
        <v>39</v>
      </c>
      <c r="V125" s="51" t="s">
        <v>39</v>
      </c>
      <c r="W125" s="51" t="s">
        <v>39</v>
      </c>
      <c r="X125" s="11">
        <f t="shared" si="6"/>
        <v>20</v>
      </c>
      <c r="Y125" s="53">
        <f t="shared" si="7"/>
        <v>2631</v>
      </c>
      <c r="Z125" s="51" t="s">
        <v>39</v>
      </c>
      <c r="AA125" s="54" t="s">
        <v>464</v>
      </c>
      <c r="AB125" s="54" t="s">
        <v>62</v>
      </c>
      <c r="AC125" s="55" t="s">
        <v>524</v>
      </c>
      <c r="AD125" s="11"/>
      <c r="AE125" s="56"/>
    </row>
    <row r="126" spans="1:31" s="70" customFormat="1" ht="30" customHeight="1" x14ac:dyDescent="0.25">
      <c r="A126" s="49">
        <v>111</v>
      </c>
      <c r="B126" s="11" t="s">
        <v>431</v>
      </c>
      <c r="C126" s="50">
        <v>2371</v>
      </c>
      <c r="D126" s="3" t="s">
        <v>375</v>
      </c>
      <c r="E126" s="3">
        <v>101935122904</v>
      </c>
      <c r="F126" s="3">
        <v>2018997233</v>
      </c>
      <c r="G126" s="11">
        <v>17234</v>
      </c>
      <c r="H126" s="51" t="s">
        <v>39</v>
      </c>
      <c r="I126" s="11">
        <v>3.31</v>
      </c>
      <c r="J126" s="51" t="s">
        <v>39</v>
      </c>
      <c r="K126" s="51" t="s">
        <v>39</v>
      </c>
      <c r="L126" s="51" t="s">
        <v>39</v>
      </c>
      <c r="M126" s="11">
        <v>2831</v>
      </c>
      <c r="N126" s="51" t="s">
        <v>39</v>
      </c>
      <c r="O126" s="51" t="s">
        <v>39</v>
      </c>
      <c r="P126" s="52">
        <f t="shared" si="9"/>
        <v>2831</v>
      </c>
      <c r="Q126" s="51" t="s">
        <v>39</v>
      </c>
      <c r="R126" s="11">
        <f t="shared" si="5"/>
        <v>21</v>
      </c>
      <c r="S126" s="51" t="s">
        <v>39</v>
      </c>
      <c r="T126" s="51" t="s">
        <v>39</v>
      </c>
      <c r="U126" s="51" t="s">
        <v>39</v>
      </c>
      <c r="V126" s="51" t="s">
        <v>39</v>
      </c>
      <c r="W126" s="51" t="s">
        <v>39</v>
      </c>
      <c r="X126" s="11">
        <f t="shared" si="6"/>
        <v>21</v>
      </c>
      <c r="Y126" s="53">
        <f t="shared" si="7"/>
        <v>2810</v>
      </c>
      <c r="Z126" s="51" t="s">
        <v>39</v>
      </c>
      <c r="AA126" s="54" t="s">
        <v>465</v>
      </c>
      <c r="AB126" s="54" t="s">
        <v>61</v>
      </c>
      <c r="AC126" s="55" t="s">
        <v>524</v>
      </c>
      <c r="AD126" s="11"/>
      <c r="AE126" s="56"/>
    </row>
    <row r="127" spans="1:31" s="70" customFormat="1" ht="30" customHeight="1" x14ac:dyDescent="0.25">
      <c r="A127" s="49">
        <v>112</v>
      </c>
      <c r="B127" s="11" t="s">
        <v>432</v>
      </c>
      <c r="C127" s="50">
        <v>2369</v>
      </c>
      <c r="D127" s="3" t="s">
        <v>449</v>
      </c>
      <c r="E127" s="3">
        <v>101935122915</v>
      </c>
      <c r="F127" s="3">
        <v>2018997113</v>
      </c>
      <c r="G127" s="11">
        <v>17234</v>
      </c>
      <c r="H127" s="51" t="s">
        <v>39</v>
      </c>
      <c r="I127" s="11">
        <v>3</v>
      </c>
      <c r="J127" s="51" t="s">
        <v>39</v>
      </c>
      <c r="K127" s="51" t="s">
        <v>39</v>
      </c>
      <c r="L127" s="51" t="s">
        <v>39</v>
      </c>
      <c r="M127" s="11">
        <v>1989</v>
      </c>
      <c r="N127" s="51" t="s">
        <v>39</v>
      </c>
      <c r="O127" s="51" t="s">
        <v>39</v>
      </c>
      <c r="P127" s="52">
        <f t="shared" si="9"/>
        <v>1989</v>
      </c>
      <c r="Q127" s="51" t="s">
        <v>39</v>
      </c>
      <c r="R127" s="11">
        <f t="shared" si="5"/>
        <v>15</v>
      </c>
      <c r="S127" s="51" t="s">
        <v>39</v>
      </c>
      <c r="T127" s="51" t="s">
        <v>39</v>
      </c>
      <c r="U127" s="51" t="s">
        <v>39</v>
      </c>
      <c r="V127" s="51" t="s">
        <v>39</v>
      </c>
      <c r="W127" s="51" t="s">
        <v>39</v>
      </c>
      <c r="X127" s="11">
        <f t="shared" ref="X127:X135" si="10">R127</f>
        <v>15</v>
      </c>
      <c r="Y127" s="53">
        <f t="shared" si="7"/>
        <v>1974</v>
      </c>
      <c r="Z127" s="51" t="s">
        <v>39</v>
      </c>
      <c r="AA127" s="54" t="s">
        <v>466</v>
      </c>
      <c r="AB127" s="54" t="s">
        <v>62</v>
      </c>
      <c r="AC127" s="55" t="s">
        <v>524</v>
      </c>
      <c r="AD127" s="11"/>
      <c r="AE127" s="56"/>
    </row>
    <row r="128" spans="1:31" s="70" customFormat="1" ht="30" customHeight="1" x14ac:dyDescent="0.25">
      <c r="A128" s="49">
        <v>113</v>
      </c>
      <c r="B128" s="11" t="s">
        <v>433</v>
      </c>
      <c r="C128" s="50">
        <v>2366</v>
      </c>
      <c r="D128" s="3" t="s">
        <v>450</v>
      </c>
      <c r="E128" s="3">
        <v>101935071125</v>
      </c>
      <c r="F128" s="3">
        <v>2018997598</v>
      </c>
      <c r="G128" s="11">
        <v>17234</v>
      </c>
      <c r="H128" s="51" t="s">
        <v>39</v>
      </c>
      <c r="I128" s="11">
        <v>2</v>
      </c>
      <c r="J128" s="51" t="s">
        <v>39</v>
      </c>
      <c r="K128" s="51" t="s">
        <v>39</v>
      </c>
      <c r="L128" s="51" t="s">
        <v>39</v>
      </c>
      <c r="M128" s="11">
        <v>1326</v>
      </c>
      <c r="N128" s="51" t="s">
        <v>39</v>
      </c>
      <c r="O128" s="51" t="s">
        <v>39</v>
      </c>
      <c r="P128" s="52">
        <f t="shared" si="9"/>
        <v>1326</v>
      </c>
      <c r="Q128" s="51" t="s">
        <v>39</v>
      </c>
      <c r="R128" s="11">
        <f t="shared" si="5"/>
        <v>10</v>
      </c>
      <c r="S128" s="51" t="s">
        <v>39</v>
      </c>
      <c r="T128" s="51" t="s">
        <v>39</v>
      </c>
      <c r="U128" s="51" t="s">
        <v>39</v>
      </c>
      <c r="V128" s="51" t="s">
        <v>39</v>
      </c>
      <c r="W128" s="51" t="s">
        <v>39</v>
      </c>
      <c r="X128" s="11">
        <f t="shared" si="10"/>
        <v>10</v>
      </c>
      <c r="Y128" s="53">
        <f t="shared" si="7"/>
        <v>1316</v>
      </c>
      <c r="Z128" s="51" t="s">
        <v>39</v>
      </c>
      <c r="AA128" s="54" t="s">
        <v>467</v>
      </c>
      <c r="AB128" s="54" t="s">
        <v>70</v>
      </c>
      <c r="AC128" s="55" t="s">
        <v>524</v>
      </c>
      <c r="AD128" s="11"/>
      <c r="AE128" s="56"/>
    </row>
    <row r="129" spans="1:31" s="70" customFormat="1" ht="30" customHeight="1" x14ac:dyDescent="0.25">
      <c r="A129" s="49">
        <v>114</v>
      </c>
      <c r="B129" s="11" t="s">
        <v>469</v>
      </c>
      <c r="C129" s="50">
        <v>2373</v>
      </c>
      <c r="D129" s="3" t="s">
        <v>476</v>
      </c>
      <c r="E129" s="3">
        <v>101938731214</v>
      </c>
      <c r="F129" s="3">
        <v>2019011116</v>
      </c>
      <c r="G129" s="11">
        <v>17234</v>
      </c>
      <c r="H129" s="51" t="s">
        <v>39</v>
      </c>
      <c r="I129" s="11">
        <v>3</v>
      </c>
      <c r="J129" s="51" t="s">
        <v>39</v>
      </c>
      <c r="K129" s="51" t="s">
        <v>39</v>
      </c>
      <c r="L129" s="51" t="s">
        <v>39</v>
      </c>
      <c r="M129" s="11">
        <v>1989</v>
      </c>
      <c r="N129" s="51" t="s">
        <v>39</v>
      </c>
      <c r="O129" s="51" t="s">
        <v>39</v>
      </c>
      <c r="P129" s="52">
        <f t="shared" si="9"/>
        <v>1989</v>
      </c>
      <c r="Q129" s="51" t="s">
        <v>39</v>
      </c>
      <c r="R129" s="11">
        <f t="shared" si="5"/>
        <v>15</v>
      </c>
      <c r="S129" s="51" t="s">
        <v>39</v>
      </c>
      <c r="T129" s="51" t="s">
        <v>39</v>
      </c>
      <c r="U129" s="51" t="s">
        <v>39</v>
      </c>
      <c r="V129" s="51" t="s">
        <v>39</v>
      </c>
      <c r="W129" s="51" t="s">
        <v>39</v>
      </c>
      <c r="X129" s="11">
        <f t="shared" si="10"/>
        <v>15</v>
      </c>
      <c r="Y129" s="53">
        <f t="shared" si="7"/>
        <v>1974</v>
      </c>
      <c r="Z129" s="51" t="s">
        <v>39</v>
      </c>
      <c r="AA129" s="54" t="s">
        <v>483</v>
      </c>
      <c r="AB129" s="54" t="s">
        <v>64</v>
      </c>
      <c r="AC129" s="55" t="s">
        <v>524</v>
      </c>
      <c r="AD129" s="11"/>
      <c r="AE129" s="56"/>
    </row>
    <row r="130" spans="1:31" s="70" customFormat="1" ht="30" customHeight="1" x14ac:dyDescent="0.25">
      <c r="A130" s="49">
        <v>115</v>
      </c>
      <c r="B130" s="11" t="s">
        <v>470</v>
      </c>
      <c r="C130" s="50">
        <v>2372</v>
      </c>
      <c r="D130" s="3" t="s">
        <v>477</v>
      </c>
      <c r="E130" s="3">
        <v>101174765304</v>
      </c>
      <c r="F130" s="3">
        <v>2019011144</v>
      </c>
      <c r="G130" s="11">
        <v>17234</v>
      </c>
      <c r="H130" s="51" t="s">
        <v>39</v>
      </c>
      <c r="I130" s="11">
        <v>2.81</v>
      </c>
      <c r="J130" s="51" t="s">
        <v>39</v>
      </c>
      <c r="K130" s="51" t="s">
        <v>39</v>
      </c>
      <c r="L130" s="51" t="s">
        <v>39</v>
      </c>
      <c r="M130" s="11">
        <v>2742</v>
      </c>
      <c r="N130" s="51" t="s">
        <v>39</v>
      </c>
      <c r="O130" s="51" t="s">
        <v>39</v>
      </c>
      <c r="P130" s="52">
        <f t="shared" si="9"/>
        <v>2742</v>
      </c>
      <c r="Q130" s="51" t="s">
        <v>39</v>
      </c>
      <c r="R130" s="11">
        <f t="shared" si="5"/>
        <v>21</v>
      </c>
      <c r="S130" s="51" t="s">
        <v>39</v>
      </c>
      <c r="T130" s="51" t="s">
        <v>39</v>
      </c>
      <c r="U130" s="51" t="s">
        <v>39</v>
      </c>
      <c r="V130" s="51" t="s">
        <v>39</v>
      </c>
      <c r="W130" s="51" t="s">
        <v>39</v>
      </c>
      <c r="X130" s="11">
        <f t="shared" si="10"/>
        <v>21</v>
      </c>
      <c r="Y130" s="53">
        <f t="shared" si="7"/>
        <v>2721</v>
      </c>
      <c r="Z130" s="51" t="s">
        <v>39</v>
      </c>
      <c r="AA130" s="54" t="s">
        <v>484</v>
      </c>
      <c r="AB130" s="54" t="s">
        <v>66</v>
      </c>
      <c r="AC130" s="55" t="s">
        <v>524</v>
      </c>
      <c r="AD130" s="11"/>
      <c r="AE130" s="56"/>
    </row>
    <row r="131" spans="1:31" s="70" customFormat="1" ht="30" customHeight="1" x14ac:dyDescent="0.25">
      <c r="A131" s="49">
        <v>116</v>
      </c>
      <c r="B131" s="11" t="s">
        <v>471</v>
      </c>
      <c r="C131" s="50">
        <v>2375</v>
      </c>
      <c r="D131" s="3" t="s">
        <v>478</v>
      </c>
      <c r="E131" s="3">
        <v>101726037547</v>
      </c>
      <c r="F131" s="3">
        <v>1325375253</v>
      </c>
      <c r="G131" s="11">
        <v>17234</v>
      </c>
      <c r="H131" s="51" t="s">
        <v>39</v>
      </c>
      <c r="I131" s="11">
        <v>1.5</v>
      </c>
      <c r="J131" s="51" t="s">
        <v>39</v>
      </c>
      <c r="K131" s="51" t="s">
        <v>39</v>
      </c>
      <c r="L131" s="51" t="s">
        <v>39</v>
      </c>
      <c r="M131" s="11">
        <v>1723</v>
      </c>
      <c r="N131" s="51" t="s">
        <v>39</v>
      </c>
      <c r="O131" s="51" t="s">
        <v>39</v>
      </c>
      <c r="P131" s="52">
        <f t="shared" si="9"/>
        <v>1723</v>
      </c>
      <c r="Q131" s="51" t="s">
        <v>39</v>
      </c>
      <c r="R131" s="11">
        <f t="shared" si="5"/>
        <v>13</v>
      </c>
      <c r="S131" s="51" t="s">
        <v>39</v>
      </c>
      <c r="T131" s="51" t="s">
        <v>39</v>
      </c>
      <c r="U131" s="51" t="s">
        <v>39</v>
      </c>
      <c r="V131" s="51" t="s">
        <v>39</v>
      </c>
      <c r="W131" s="51" t="s">
        <v>39</v>
      </c>
      <c r="X131" s="11">
        <f t="shared" si="10"/>
        <v>13</v>
      </c>
      <c r="Y131" s="53">
        <f t="shared" si="7"/>
        <v>1710</v>
      </c>
      <c r="Z131" s="51" t="s">
        <v>39</v>
      </c>
      <c r="AA131" s="54" t="s">
        <v>485</v>
      </c>
      <c r="AB131" s="54" t="s">
        <v>68</v>
      </c>
      <c r="AC131" s="55" t="s">
        <v>524</v>
      </c>
      <c r="AD131" s="11"/>
      <c r="AE131" s="56"/>
    </row>
    <row r="132" spans="1:31" s="70" customFormat="1" ht="30" customHeight="1" x14ac:dyDescent="0.25">
      <c r="A132" s="49">
        <v>117</v>
      </c>
      <c r="B132" s="11" t="s">
        <v>472</v>
      </c>
      <c r="C132" s="50">
        <v>2376</v>
      </c>
      <c r="D132" s="3" t="s">
        <v>479</v>
      </c>
      <c r="E132" s="3">
        <v>101940749798</v>
      </c>
      <c r="F132" s="3">
        <v>2019017977</v>
      </c>
      <c r="G132" s="11">
        <v>17234</v>
      </c>
      <c r="H132" s="51" t="s">
        <v>39</v>
      </c>
      <c r="I132" s="11">
        <v>2.31</v>
      </c>
      <c r="J132" s="51" t="s">
        <v>39</v>
      </c>
      <c r="K132" s="51" t="s">
        <v>39</v>
      </c>
      <c r="L132" s="51" t="s">
        <v>39</v>
      </c>
      <c r="M132" s="11">
        <v>2168</v>
      </c>
      <c r="N132" s="51" t="s">
        <v>39</v>
      </c>
      <c r="O132" s="51" t="s">
        <v>39</v>
      </c>
      <c r="P132" s="52">
        <f t="shared" si="9"/>
        <v>2168</v>
      </c>
      <c r="Q132" s="51" t="s">
        <v>39</v>
      </c>
      <c r="R132" s="11">
        <f t="shared" si="5"/>
        <v>16</v>
      </c>
      <c r="S132" s="51" t="s">
        <v>39</v>
      </c>
      <c r="T132" s="51" t="s">
        <v>39</v>
      </c>
      <c r="U132" s="51" t="s">
        <v>39</v>
      </c>
      <c r="V132" s="51" t="s">
        <v>39</v>
      </c>
      <c r="W132" s="51" t="s">
        <v>39</v>
      </c>
      <c r="X132" s="11">
        <f t="shared" si="10"/>
        <v>16</v>
      </c>
      <c r="Y132" s="53">
        <f t="shared" si="7"/>
        <v>2152</v>
      </c>
      <c r="Z132" s="51" t="s">
        <v>39</v>
      </c>
      <c r="AA132" s="54" t="s">
        <v>486</v>
      </c>
      <c r="AB132" s="54" t="s">
        <v>61</v>
      </c>
      <c r="AC132" s="55" t="s">
        <v>524</v>
      </c>
      <c r="AD132" s="11"/>
      <c r="AE132" s="56"/>
    </row>
    <row r="133" spans="1:31" s="70" customFormat="1" ht="30" customHeight="1" x14ac:dyDescent="0.25">
      <c r="A133" s="49">
        <v>118</v>
      </c>
      <c r="B133" s="11" t="s">
        <v>473</v>
      </c>
      <c r="C133" s="50">
        <v>2374</v>
      </c>
      <c r="D133" s="3" t="s">
        <v>480</v>
      </c>
      <c r="E133" s="3">
        <v>101940778093</v>
      </c>
      <c r="F133" s="3">
        <v>2019019099</v>
      </c>
      <c r="G133" s="11">
        <v>17234</v>
      </c>
      <c r="H133" s="51" t="s">
        <v>39</v>
      </c>
      <c r="I133" s="11">
        <v>8.31</v>
      </c>
      <c r="J133" s="51" t="s">
        <v>39</v>
      </c>
      <c r="K133" s="51" t="s">
        <v>39</v>
      </c>
      <c r="L133" s="51" t="s">
        <v>39</v>
      </c>
      <c r="M133" s="11">
        <v>6145</v>
      </c>
      <c r="N133" s="51" t="s">
        <v>39</v>
      </c>
      <c r="O133" s="51" t="s">
        <v>39</v>
      </c>
      <c r="P133" s="52">
        <f t="shared" ref="P133:P135" si="11">M133</f>
        <v>6145</v>
      </c>
      <c r="Q133" s="51" t="s">
        <v>39</v>
      </c>
      <c r="R133" s="11">
        <f t="shared" si="5"/>
        <v>46</v>
      </c>
      <c r="S133" s="51" t="s">
        <v>39</v>
      </c>
      <c r="T133" s="51" t="s">
        <v>39</v>
      </c>
      <c r="U133" s="51" t="s">
        <v>39</v>
      </c>
      <c r="V133" s="51" t="s">
        <v>39</v>
      </c>
      <c r="W133" s="51" t="s">
        <v>39</v>
      </c>
      <c r="X133" s="11">
        <f t="shared" si="10"/>
        <v>46</v>
      </c>
      <c r="Y133" s="53">
        <f t="shared" si="7"/>
        <v>6099</v>
      </c>
      <c r="Z133" s="51" t="s">
        <v>39</v>
      </c>
      <c r="AA133" s="54" t="s">
        <v>487</v>
      </c>
      <c r="AB133" s="54" t="s">
        <v>61</v>
      </c>
      <c r="AC133" s="55" t="s">
        <v>524</v>
      </c>
      <c r="AD133" s="11"/>
      <c r="AE133" s="56"/>
    </row>
    <row r="134" spans="1:31" s="70" customFormat="1" ht="30" customHeight="1" x14ac:dyDescent="0.25">
      <c r="A134" s="49">
        <v>119</v>
      </c>
      <c r="B134" s="11" t="s">
        <v>474</v>
      </c>
      <c r="C134" s="50">
        <v>2378</v>
      </c>
      <c r="D134" s="3" t="s">
        <v>481</v>
      </c>
      <c r="E134" s="3">
        <v>101478144246</v>
      </c>
      <c r="F134" s="3">
        <v>2019035008</v>
      </c>
      <c r="G134" s="11">
        <v>17234</v>
      </c>
      <c r="H134" s="51" t="s">
        <v>39</v>
      </c>
      <c r="I134" s="11">
        <v>11.81</v>
      </c>
      <c r="J134" s="51" t="s">
        <v>39</v>
      </c>
      <c r="K134" s="51" t="s">
        <v>39</v>
      </c>
      <c r="L134" s="51" t="s">
        <v>39</v>
      </c>
      <c r="M134" s="11">
        <v>8708</v>
      </c>
      <c r="N134" s="51" t="s">
        <v>39</v>
      </c>
      <c r="O134" s="51" t="s">
        <v>39</v>
      </c>
      <c r="P134" s="52">
        <f t="shared" si="11"/>
        <v>8708</v>
      </c>
      <c r="Q134" s="51" t="s">
        <v>39</v>
      </c>
      <c r="R134" s="11">
        <f t="shared" si="5"/>
        <v>65</v>
      </c>
      <c r="S134" s="51" t="s">
        <v>39</v>
      </c>
      <c r="T134" s="51" t="s">
        <v>39</v>
      </c>
      <c r="U134" s="51" t="s">
        <v>39</v>
      </c>
      <c r="V134" s="51" t="s">
        <v>39</v>
      </c>
      <c r="W134" s="51" t="s">
        <v>39</v>
      </c>
      <c r="X134" s="11">
        <f t="shared" si="10"/>
        <v>65</v>
      </c>
      <c r="Y134" s="53">
        <f t="shared" si="7"/>
        <v>8643</v>
      </c>
      <c r="Z134" s="51" t="s">
        <v>39</v>
      </c>
      <c r="AA134" s="54" t="s">
        <v>488</v>
      </c>
      <c r="AB134" s="54" t="s">
        <v>61</v>
      </c>
      <c r="AC134" s="55" t="s">
        <v>524</v>
      </c>
      <c r="AD134" s="11"/>
      <c r="AE134" s="56"/>
    </row>
    <row r="135" spans="1:31" s="70" customFormat="1" ht="30" customHeight="1" x14ac:dyDescent="0.25">
      <c r="A135" s="49">
        <v>120</v>
      </c>
      <c r="B135" s="11" t="s">
        <v>491</v>
      </c>
      <c r="C135" s="50">
        <v>2385</v>
      </c>
      <c r="D135" s="3" t="s">
        <v>502</v>
      </c>
      <c r="E135" s="3">
        <v>101203997015</v>
      </c>
      <c r="F135" s="3">
        <v>3012582077</v>
      </c>
      <c r="G135" s="11">
        <v>17234</v>
      </c>
      <c r="H135" s="51" t="s">
        <v>39</v>
      </c>
      <c r="I135" s="11">
        <v>1</v>
      </c>
      <c r="J135" s="51" t="s">
        <v>39</v>
      </c>
      <c r="K135" s="51" t="s">
        <v>39</v>
      </c>
      <c r="L135" s="51" t="s">
        <v>39</v>
      </c>
      <c r="M135" s="11">
        <v>663</v>
      </c>
      <c r="N135" s="51" t="s">
        <v>39</v>
      </c>
      <c r="O135" s="51" t="s">
        <v>39</v>
      </c>
      <c r="P135" s="52">
        <f t="shared" si="11"/>
        <v>663</v>
      </c>
      <c r="Q135" s="51" t="s">
        <v>39</v>
      </c>
      <c r="R135" s="11">
        <f t="shared" si="5"/>
        <v>5</v>
      </c>
      <c r="S135" s="51" t="s">
        <v>39</v>
      </c>
      <c r="T135" s="51" t="s">
        <v>39</v>
      </c>
      <c r="U135" s="51" t="s">
        <v>39</v>
      </c>
      <c r="V135" s="51" t="s">
        <v>39</v>
      </c>
      <c r="W135" s="51" t="s">
        <v>39</v>
      </c>
      <c r="X135" s="11">
        <f t="shared" si="10"/>
        <v>5</v>
      </c>
      <c r="Y135" s="53">
        <f t="shared" si="7"/>
        <v>658</v>
      </c>
      <c r="Z135" s="51" t="s">
        <v>39</v>
      </c>
      <c r="AA135" s="54" t="s">
        <v>513</v>
      </c>
      <c r="AB135" s="54" t="s">
        <v>71</v>
      </c>
      <c r="AC135" s="55" t="s">
        <v>524</v>
      </c>
      <c r="AD135" s="11"/>
      <c r="AE135" s="56"/>
    </row>
    <row r="136" spans="1:31" s="70" customFormat="1" ht="30" customHeight="1" x14ac:dyDescent="0.25">
      <c r="A136" s="49">
        <v>121</v>
      </c>
      <c r="B136" s="11" t="s">
        <v>494</v>
      </c>
      <c r="C136" s="50">
        <v>2384</v>
      </c>
      <c r="D136" s="3" t="s">
        <v>210</v>
      </c>
      <c r="E136" s="3">
        <v>101819023501</v>
      </c>
      <c r="F136" s="3">
        <v>2018661411</v>
      </c>
      <c r="G136" s="11">
        <v>17234</v>
      </c>
      <c r="H136" s="51" t="s">
        <v>39</v>
      </c>
      <c r="I136" s="11">
        <v>1</v>
      </c>
      <c r="J136" s="51" t="s">
        <v>39</v>
      </c>
      <c r="K136" s="51" t="s">
        <v>39</v>
      </c>
      <c r="L136" s="51" t="s">
        <v>39</v>
      </c>
      <c r="M136" s="11">
        <v>663</v>
      </c>
      <c r="N136" s="51" t="s">
        <v>39</v>
      </c>
      <c r="O136" s="51" t="s">
        <v>39</v>
      </c>
      <c r="P136" s="52">
        <f t="shared" ref="P136:P138" si="12">M136</f>
        <v>663</v>
      </c>
      <c r="Q136" s="51" t="s">
        <v>39</v>
      </c>
      <c r="R136" s="11">
        <f t="shared" si="5"/>
        <v>5</v>
      </c>
      <c r="S136" s="51" t="s">
        <v>39</v>
      </c>
      <c r="T136" s="51" t="s">
        <v>39</v>
      </c>
      <c r="U136" s="51" t="s">
        <v>39</v>
      </c>
      <c r="V136" s="51" t="s">
        <v>39</v>
      </c>
      <c r="W136" s="51" t="s">
        <v>39</v>
      </c>
      <c r="X136" s="11">
        <f t="shared" ref="X136:X138" si="13">R136</f>
        <v>5</v>
      </c>
      <c r="Y136" s="53">
        <f t="shared" si="7"/>
        <v>658</v>
      </c>
      <c r="Z136" s="51" t="s">
        <v>39</v>
      </c>
      <c r="AA136" s="54" t="s">
        <v>516</v>
      </c>
      <c r="AB136" s="54" t="s">
        <v>61</v>
      </c>
      <c r="AC136" s="55" t="s">
        <v>524</v>
      </c>
      <c r="AD136" s="11"/>
      <c r="AE136" s="56"/>
    </row>
    <row r="137" spans="1:31" s="70" customFormat="1" ht="30" customHeight="1" x14ac:dyDescent="0.25">
      <c r="A137" s="49">
        <v>122</v>
      </c>
      <c r="B137" s="11" t="s">
        <v>495</v>
      </c>
      <c r="C137" s="50">
        <v>2383</v>
      </c>
      <c r="D137" s="3" t="s">
        <v>505</v>
      </c>
      <c r="E137" s="3">
        <v>101448470526</v>
      </c>
      <c r="F137" s="3">
        <v>6928911260</v>
      </c>
      <c r="G137" s="11">
        <v>17234</v>
      </c>
      <c r="H137" s="51" t="s">
        <v>39</v>
      </c>
      <c r="I137" s="11">
        <v>1</v>
      </c>
      <c r="J137" s="51" t="s">
        <v>39</v>
      </c>
      <c r="K137" s="51" t="s">
        <v>39</v>
      </c>
      <c r="L137" s="51" t="s">
        <v>39</v>
      </c>
      <c r="M137" s="11">
        <v>663</v>
      </c>
      <c r="N137" s="51" t="s">
        <v>39</v>
      </c>
      <c r="O137" s="51" t="s">
        <v>39</v>
      </c>
      <c r="P137" s="52">
        <f t="shared" si="12"/>
        <v>663</v>
      </c>
      <c r="Q137" s="51" t="s">
        <v>39</v>
      </c>
      <c r="R137" s="11">
        <f t="shared" si="5"/>
        <v>5</v>
      </c>
      <c r="S137" s="51" t="s">
        <v>39</v>
      </c>
      <c r="T137" s="51" t="s">
        <v>39</v>
      </c>
      <c r="U137" s="51" t="s">
        <v>39</v>
      </c>
      <c r="V137" s="51" t="s">
        <v>39</v>
      </c>
      <c r="W137" s="51" t="s">
        <v>39</v>
      </c>
      <c r="X137" s="11">
        <f t="shared" si="13"/>
        <v>5</v>
      </c>
      <c r="Y137" s="53">
        <f t="shared" si="7"/>
        <v>658</v>
      </c>
      <c r="Z137" s="51" t="s">
        <v>39</v>
      </c>
      <c r="AA137" s="54" t="s">
        <v>517</v>
      </c>
      <c r="AB137" s="54" t="s">
        <v>518</v>
      </c>
      <c r="AC137" s="55" t="s">
        <v>524</v>
      </c>
      <c r="AD137" s="11"/>
      <c r="AE137" s="56"/>
    </row>
    <row r="138" spans="1:31" s="70" customFormat="1" ht="30" customHeight="1" x14ac:dyDescent="0.25">
      <c r="A138" s="49">
        <v>123</v>
      </c>
      <c r="B138" s="11" t="s">
        <v>498</v>
      </c>
      <c r="C138" s="50">
        <v>2381</v>
      </c>
      <c r="D138" s="3" t="s">
        <v>508</v>
      </c>
      <c r="E138" s="3">
        <v>101640295020</v>
      </c>
      <c r="F138" s="3">
        <v>1325448991</v>
      </c>
      <c r="G138" s="11">
        <v>17234</v>
      </c>
      <c r="H138" s="51" t="s">
        <v>39</v>
      </c>
      <c r="I138" s="11">
        <v>0.5</v>
      </c>
      <c r="J138" s="51" t="s">
        <v>39</v>
      </c>
      <c r="K138" s="51" t="s">
        <v>39</v>
      </c>
      <c r="L138" s="51" t="s">
        <v>39</v>
      </c>
      <c r="M138" s="11">
        <v>574</v>
      </c>
      <c r="N138" s="51" t="s">
        <v>39</v>
      </c>
      <c r="O138" s="51" t="s">
        <v>39</v>
      </c>
      <c r="P138" s="52">
        <f t="shared" si="12"/>
        <v>574</v>
      </c>
      <c r="Q138" s="51" t="s">
        <v>39</v>
      </c>
      <c r="R138" s="11">
        <f t="shared" si="5"/>
        <v>4</v>
      </c>
      <c r="S138" s="51" t="s">
        <v>39</v>
      </c>
      <c r="T138" s="51" t="s">
        <v>39</v>
      </c>
      <c r="U138" s="51" t="s">
        <v>39</v>
      </c>
      <c r="V138" s="51" t="s">
        <v>39</v>
      </c>
      <c r="W138" s="51" t="s">
        <v>39</v>
      </c>
      <c r="X138" s="11">
        <f t="shared" si="13"/>
        <v>4</v>
      </c>
      <c r="Y138" s="53">
        <f t="shared" si="7"/>
        <v>570</v>
      </c>
      <c r="Z138" s="51" t="s">
        <v>39</v>
      </c>
      <c r="AA138" s="54" t="s">
        <v>521</v>
      </c>
      <c r="AB138" s="54" t="s">
        <v>65</v>
      </c>
      <c r="AC138" s="55" t="s">
        <v>524</v>
      </c>
      <c r="AD138" s="11"/>
      <c r="AE138" s="56"/>
    </row>
  </sheetData>
  <sortState ref="A16:AG137">
    <sortCondition ref="N15:N137"/>
  </sortState>
  <mergeCells count="23">
    <mergeCell ref="AB13:AB14"/>
    <mergeCell ref="H13:H14"/>
    <mergeCell ref="A13:A14"/>
    <mergeCell ref="B13:B14"/>
    <mergeCell ref="C13:C14"/>
    <mergeCell ref="D13:D14"/>
    <mergeCell ref="G13:G14"/>
    <mergeCell ref="E13:E14"/>
    <mergeCell ref="F13:F14"/>
    <mergeCell ref="X7:Y7"/>
    <mergeCell ref="A2:C2"/>
    <mergeCell ref="M1:S1"/>
    <mergeCell ref="O3:Q3"/>
    <mergeCell ref="X6:Y6"/>
    <mergeCell ref="X5:AB5"/>
    <mergeCell ref="Y13:Y14"/>
    <mergeCell ref="P13:P14"/>
    <mergeCell ref="I13:I14"/>
    <mergeCell ref="J13:J14"/>
    <mergeCell ref="K13:K14"/>
    <mergeCell ref="L13:L14"/>
    <mergeCell ref="M13:M14"/>
    <mergeCell ref="N13:N14"/>
  </mergeCells>
  <pageMargins left="0.2" right="0" top="0.32" bottom="0.2" header="0.3" footer="0.2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Without OT</vt:lpstr>
      <vt:lpstr>OT Sheet</vt:lpstr>
      <vt:lpstr>'OT Sheet'!Print_Area</vt:lpstr>
      <vt:lpstr>'Without OT'!Print_Area</vt:lpstr>
      <vt:lpstr>'OT Sheet'!Print_Titles</vt:lpstr>
      <vt:lpstr>'Without OT'!Print_Titles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CL</dc:creator>
  <cp:lastModifiedBy>Neena Rawat</cp:lastModifiedBy>
  <cp:lastPrinted>2023-02-08T10:05:19Z</cp:lastPrinted>
  <dcterms:created xsi:type="dcterms:W3CDTF">2017-06-06T10:57:26Z</dcterms:created>
  <dcterms:modified xsi:type="dcterms:W3CDTF">2023-07-18T11:31:12Z</dcterms:modified>
</cp:coreProperties>
</file>